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19020" windowHeight="8640"/>
  </bookViews>
  <sheets>
    <sheet name="Genel Özet" sheetId="1" r:id="rId1"/>
    <sheet name="Hukuk" sheetId="2" r:id="rId2"/>
    <sheet name="Diş Hekimliği" sheetId="3" r:id="rId3"/>
    <sheet name="Hemşirelik" sheetId="4" r:id="rId4"/>
    <sheet name="Tıp" sheetId="5" r:id="rId5"/>
  </sheets>
  <calcPr calcId="145621"/>
</workbook>
</file>

<file path=xl/calcChain.xml><?xml version="1.0" encoding="utf-8"?>
<calcChain xmlns="http://schemas.openxmlformats.org/spreadsheetml/2006/main">
  <c r="E8" i="1" l="1"/>
  <c r="D8" i="1"/>
  <c r="C8" i="1"/>
  <c r="B8" i="1"/>
  <c r="E7" i="1"/>
  <c r="D7" i="1"/>
  <c r="C7" i="1"/>
  <c r="B7" i="1"/>
  <c r="E6" i="1"/>
  <c r="D6" i="1"/>
  <c r="C6" i="1"/>
  <c r="B6" i="1"/>
  <c r="E5" i="1"/>
  <c r="D5" i="1"/>
  <c r="C5" i="1"/>
  <c r="B5" i="1"/>
  <c r="I9" i="5"/>
  <c r="I8" i="5"/>
  <c r="I7" i="5"/>
  <c r="I6" i="5"/>
  <c r="I5" i="5"/>
  <c r="I9" i="4"/>
  <c r="I8" i="4"/>
  <c r="I7" i="4"/>
  <c r="I6" i="4"/>
  <c r="I5" i="4"/>
  <c r="I9" i="3"/>
  <c r="I8" i="3"/>
  <c r="I7" i="3"/>
  <c r="I6" i="3"/>
  <c r="I5" i="3"/>
  <c r="I9" i="2"/>
  <c r="I8" i="2"/>
  <c r="I7" i="2"/>
  <c r="I6" i="2"/>
  <c r="I5" i="2"/>
</calcChain>
</file>

<file path=xl/sharedStrings.xml><?xml version="1.0" encoding="utf-8"?>
<sst xmlns="http://schemas.openxmlformats.org/spreadsheetml/2006/main" count="415" uniqueCount="167">
  <si>
    <t>2026-2027 VAKIF ÜNİVERSİTELERİ LİSANS ÜCRETLERİ GENEL ÖZETİ</t>
  </si>
  <si>
    <t>Hukuk, Diş Hekimliği, Hemşirelik ve Tıp Bölümleri Karşılaştırmalı Analiz Paneli</t>
  </si>
  <si>
    <t>BÖLÜM ADI</t>
  </si>
  <si>
    <t>PROGRAM SAYISI</t>
  </si>
  <si>
    <t>EN DÜŞÜK ÜCRET</t>
  </si>
  <si>
    <t>EN YÜKSEK ÜCRET</t>
  </si>
  <si>
    <t>ORTALAMA ÜCRET</t>
  </si>
  <si>
    <t>Hukuk</t>
  </si>
  <si>
    <t>Diş Hekimliği</t>
  </si>
  <si>
    <t>Hemşirelik</t>
  </si>
  <si>
    <t>Tıp</t>
  </si>
  <si>
    <t>2026-2027 HUKUK BÖLÜMÜ ÜCRETLERİ</t>
  </si>
  <si>
    <t>2026-2027 Öğretim Yılı Vakıf / KKTC Üniversiteleri Ücret Listesi</t>
  </si>
  <si>
    <t>#</t>
  </si>
  <si>
    <t>ÜNİVERSİTE</t>
  </si>
  <si>
    <t>ŞEHİR / TÜR</t>
  </si>
  <si>
    <t>%50 BURS (TL)</t>
  </si>
  <si>
    <t>%25 BURS (TL)</t>
  </si>
  <si>
    <t>TAM ÜCRET (TL)</t>
  </si>
  <si>
    <t>ÖZET İSTATİSTİKLER</t>
  </si>
  <si>
    <t>Ada Kent Ünv.</t>
  </si>
  <si>
    <t>KKTC-Gazimağusa</t>
  </si>
  <si>
    <t>Toplam Üniversite / Program Sayısı</t>
  </si>
  <si>
    <t>İstanbul Medipol</t>
  </si>
  <si>
    <t>İstanbul · Vakıf</t>
  </si>
  <si>
    <t>En Düşük Tam Ücret</t>
  </si>
  <si>
    <t>Ankara Medipol</t>
  </si>
  <si>
    <t>Ankara · Vakıf</t>
  </si>
  <si>
    <t>En Yüksek Tam Ücret</t>
  </si>
  <si>
    <t>Kıbrıs Aydın</t>
  </si>
  <si>
    <t>KKTC-Girne</t>
  </si>
  <si>
    <t>Ortalama Tam Ücret</t>
  </si>
  <si>
    <t>Uluslararası Final</t>
  </si>
  <si>
    <t>Ücret Farkı (Fark)</t>
  </si>
  <si>
    <t>Girne Amerikan</t>
  </si>
  <si>
    <t>Girne Ünv.</t>
  </si>
  <si>
    <t>Yakın Doğu</t>
  </si>
  <si>
    <t>KKTC-Lefkoşa</t>
  </si>
  <si>
    <t>Lefke Avrupa</t>
  </si>
  <si>
    <t>KKTC-Lefke</t>
  </si>
  <si>
    <t>Uluslararası Kıbrıs</t>
  </si>
  <si>
    <t>İstanbul Sabahattin Zaim</t>
  </si>
  <si>
    <t>Çağ Ünv.</t>
  </si>
  <si>
    <t>Mersin · Vakıf</t>
  </si>
  <si>
    <t>Nuh Naci Yazgan</t>
  </si>
  <si>
    <t>Kayseri · Vakıf</t>
  </si>
  <si>
    <t>Doğu Akdeniz</t>
  </si>
  <si>
    <t>İstanbul 29 Mayıs</t>
  </si>
  <si>
    <t>KTO Karatay</t>
  </si>
  <si>
    <t>Konya · Vakıf</t>
  </si>
  <si>
    <t>Doğuş Ünv.</t>
  </si>
  <si>
    <t>Piri Reis</t>
  </si>
  <si>
    <t>İbn Haldun</t>
  </si>
  <si>
    <t>Antalya Bilim</t>
  </si>
  <si>
    <t>Antalya · Vakıf</t>
  </si>
  <si>
    <t>Ufuk Ünv.</t>
  </si>
  <si>
    <t>Yaşar Ünv.</t>
  </si>
  <si>
    <t>İzmir · Vakıf (İng.%30)</t>
  </si>
  <si>
    <t>Altınbaş</t>
  </si>
  <si>
    <t>Hasan Kalyoncu</t>
  </si>
  <si>
    <t>Gaziantep · Vakıf</t>
  </si>
  <si>
    <t>İstanbul Gedik</t>
  </si>
  <si>
    <t>Atılım Ünv.</t>
  </si>
  <si>
    <t>İstanbul Aydın</t>
  </si>
  <si>
    <t>İstanbul Ticaret</t>
  </si>
  <si>
    <t>Fatih Sultan Mehmet Vakıf</t>
  </si>
  <si>
    <t>TOBB ETÜ</t>
  </si>
  <si>
    <t>Ankara · Vakıf (İng.%30)</t>
  </si>
  <si>
    <t>Ankara Bilim</t>
  </si>
  <si>
    <t>İhsan Doğramacı Bilkent</t>
  </si>
  <si>
    <t>İzmir Ekonomi</t>
  </si>
  <si>
    <t>Çankaya Ünv.</t>
  </si>
  <si>
    <t>Başkent Ünv.</t>
  </si>
  <si>
    <t>Maltepe Ünv.</t>
  </si>
  <si>
    <t>İstanbul Kültür</t>
  </si>
  <si>
    <t>MEF Ünv.</t>
  </si>
  <si>
    <t>İstanbul · Vakıf (İng.%30)</t>
  </si>
  <si>
    <t>Kadir Has</t>
  </si>
  <si>
    <t>Bahçeşehir</t>
  </si>
  <si>
    <t>İstanbul Okan</t>
  </si>
  <si>
    <t>Yeditepe Ünv.</t>
  </si>
  <si>
    <t>Özyeğin Ünv.</t>
  </si>
  <si>
    <t>İstanbul Bilgi</t>
  </si>
  <si>
    <t>İstanbul Beykent</t>
  </si>
  <si>
    <t>Koç Ünv.</t>
  </si>
  <si>
    <t>2026-2027 DİŞ HEKİMLİĞİ BÖLÜMÜ ÜCRETLERİ</t>
  </si>
  <si>
    <t>İstanbul · Vakıf · İng.</t>
  </si>
  <si>
    <t>İstanbul Yeni Yüzyıl</t>
  </si>
  <si>
    <t>Kıbrıs Sağlık ve Toplum Bil.</t>
  </si>
  <si>
    <t>KKTC-Güzelyurt</t>
  </si>
  <si>
    <t>Ankara · Vakıf · İng.</t>
  </si>
  <si>
    <t>Kapadokya Ünv.</t>
  </si>
  <si>
    <t>Nevşehir · Vakıf</t>
  </si>
  <si>
    <t>KKTC-Lefke · İng.</t>
  </si>
  <si>
    <t>KKTC-Lefkoşa · İng.</t>
  </si>
  <si>
    <t>Kocaeli Sağlık ve Tek.</t>
  </si>
  <si>
    <t>Kocaeli · Vakıf</t>
  </si>
  <si>
    <t>Lokman Hekim</t>
  </si>
  <si>
    <t>İstanbul Galata</t>
  </si>
  <si>
    <t>İstinye Ünv.</t>
  </si>
  <si>
    <t>İzmir Tınaztepe</t>
  </si>
  <si>
    <t>İzmir · Vakıf</t>
  </si>
  <si>
    <t>Bezmialem Vakıf</t>
  </si>
  <si>
    <t>İstanbul · Vakıf · İng.(%30)</t>
  </si>
  <si>
    <t>Biruni Ünv.</t>
  </si>
  <si>
    <t>İstanbul Atlas</t>
  </si>
  <si>
    <t>İstanbul Kent</t>
  </si>
  <si>
    <t>İstanbul Sağlık ve Tek.</t>
  </si>
  <si>
    <t>İstanbul Gelişim</t>
  </si>
  <si>
    <t>Üsküdar Ünv.</t>
  </si>
  <si>
    <t>İstanbul Nişantaşı</t>
  </si>
  <si>
    <t>2026-2027 HEMŞİRELİK BÖLÜMÜ ÜCRETLERİ</t>
  </si>
  <si>
    <t>Avrasya Ünv.</t>
  </si>
  <si>
    <t>Trabzon · Vakıf</t>
  </si>
  <si>
    <t>Toros Ünv.</t>
  </si>
  <si>
    <t>SANKO Ünv.</t>
  </si>
  <si>
    <t>İstanbul Arel</t>
  </si>
  <si>
    <t>Yüksek İhtisas</t>
  </si>
  <si>
    <t>Alanya Ünv.</t>
  </si>
  <si>
    <t>KKTC-Gazimağusa · İng.</t>
  </si>
  <si>
    <t>Haliç Ünv.</t>
  </si>
  <si>
    <t>Mudanya Ünv.</t>
  </si>
  <si>
    <t>Bursa · Vakıf</t>
  </si>
  <si>
    <t>İstanbul Rumeli</t>
  </si>
  <si>
    <t>Fenerbahçe Ünv.</t>
  </si>
  <si>
    <t>Demiroğlu Bilim</t>
  </si>
  <si>
    <t>Acıbadem M.A. Aydınlar</t>
  </si>
  <si>
    <t>İstanbul Topkapı</t>
  </si>
  <si>
    <t>2026-2027 TIP BÖLÜMÜ ÜCRETLERİ</t>
  </si>
  <si>
    <t>İstanbul Medipol Üniversitesi</t>
  </si>
  <si>
    <t>İstanbul Yeni Yüzyıl Üniversitesi</t>
  </si>
  <si>
    <t>Doğu Akdeniz Üniversitesi (KKTC-Gazimağusa)</t>
  </si>
  <si>
    <t>Kıbrıs · KKTC</t>
  </si>
  <si>
    <t>Ankara Medipol Üniversitesi</t>
  </si>
  <si>
    <t>Yüksek İhtisas Üniversitesi</t>
  </si>
  <si>
    <t>Ufuk Üniversitesi</t>
  </si>
  <si>
    <t>Atılım Üniversitesi</t>
  </si>
  <si>
    <t>KTO Karatay Üniversitesi</t>
  </si>
  <si>
    <t>Lokman Hekim Üniversitesi</t>
  </si>
  <si>
    <t>İstanbul Arel Üniversitesi</t>
  </si>
  <si>
    <t>Girne Üniversitesi (KKTC-Girne)</t>
  </si>
  <si>
    <t>SANKO Üniversitesi</t>
  </si>
  <si>
    <t>Yakın Doğu Üniversitesi (KKTC-Lefkoşa)</t>
  </si>
  <si>
    <t>İzmir Tınaztepe Üniversitesi</t>
  </si>
  <si>
    <t>İstanbul Aydın Üniversitesi</t>
  </si>
  <si>
    <t>Haliç Üniversitesi</t>
  </si>
  <si>
    <t>TOBB Ekonomi ve Teknoloji Üniversitesi</t>
  </si>
  <si>
    <t>İzmir Ekonomi Üniversitesi</t>
  </si>
  <si>
    <t>Maltepe Üniversitesi</t>
  </si>
  <si>
    <t>Başkent Üniversitesi</t>
  </si>
  <si>
    <t>Demiroğlu Bilim Üniversitesi</t>
  </si>
  <si>
    <t>İstinye Üniversitesi</t>
  </si>
  <si>
    <t>Biruni Üniversitesi</t>
  </si>
  <si>
    <t>İstanbul Atlas Üniversitesi</t>
  </si>
  <si>
    <t>İstanbul Sağlık ve Teknoloji Üniversitesi</t>
  </si>
  <si>
    <t>Bezmialem Vakıf Üniversitesi</t>
  </si>
  <si>
    <t>Altınbaş Üniversitesi</t>
  </si>
  <si>
    <t>Yeditepe Üniversitesi</t>
  </si>
  <si>
    <t>İstanbul Okan Üniversitesi</t>
  </si>
  <si>
    <t>İstinye Üniversitesi (2. Giriş)</t>
  </si>
  <si>
    <t>Bahçeşehir Üniversitesi</t>
  </si>
  <si>
    <t>İstanbul Okan Üniversitesi (İng.)</t>
  </si>
  <si>
    <t>Üsküdar Üniversitesi</t>
  </si>
  <si>
    <t>Koç Üniversitesi</t>
  </si>
  <si>
    <t>Acıbadem Mehmet Ali Aydınlar Ünv.</t>
  </si>
  <si>
    <t>İstanbul Beykent Üniversitesi</t>
  </si>
  <si>
    <t>İstanbul Nişantaşı Üniversitesi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</si>
</sst>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₺&quot;;\-#,##0\ &quot;₺&quot;;&quot;-&quot;"/>
    <numFmt numFmtId="165" formatCode="#,##0\ &quot;₺&quot;"/>
  </numFmts>
  <fonts count="8" x14ac:knownFonts="1">
    <font>
      <sz val="11"/>
      <color theme="1"/>
      <name val="Calibri"/>
      <family val="2"/>
      <scheme val="minor"/>
    </font>
    <font>
      <b/>
      <sz val="16"/>
      <color rgb="FF1B365D"/>
      <name val="Calibri"/>
    </font>
    <font>
      <i/>
      <sz val="11"/>
      <color rgb="FF555555"/>
      <name val="Calibri"/>
    </font>
    <font>
      <b/>
      <sz val="11"/>
      <color rgb="FFFFFFFF"/>
      <name val="Calibri"/>
    </font>
    <font>
      <b/>
      <sz val="10"/>
      <color rgb="FF1B365D"/>
      <name val="Calibri"/>
    </font>
    <font>
      <b/>
      <sz val="11"/>
      <color rgb="FF000000"/>
      <name val="Calibri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FFFFFF"/>
        <bgColor rgb="FFFFFFFF"/>
      </patternFill>
    </fill>
    <fill>
      <patternFill patternType="solid">
        <fgColor rgb="FFF7F9FC"/>
        <bgColor rgb="FFF7F9FC"/>
      </patternFill>
    </fill>
    <fill>
      <patternFill patternType="solid">
        <fgColor rgb="FFE8EEF5"/>
        <bgColor rgb="FFE8EEF5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right" vertical="center"/>
    </xf>
    <xf numFmtId="0" fontId="4" fillId="5" borderId="1" xfId="0" applyFont="1" applyFill="1" applyBorder="1"/>
    <xf numFmtId="3" fontId="5" fillId="5" borderId="1" xfId="0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right" vertical="center"/>
    </xf>
    <xf numFmtId="165" fontId="5" fillId="5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9" sqref="E9"/>
    </sheetView>
  </sheetViews>
  <sheetFormatPr defaultRowHeight="15" x14ac:dyDescent="0.25"/>
  <cols>
    <col min="1" max="1" width="22" customWidth="1"/>
    <col min="2" max="2" width="18" customWidth="1"/>
    <col min="3" max="5" width="20" customWidth="1"/>
  </cols>
  <sheetData>
    <row r="1" spans="1:5" ht="21" x14ac:dyDescent="0.35">
      <c r="A1" s="1" t="s">
        <v>0</v>
      </c>
    </row>
    <row r="2" spans="1:5" x14ac:dyDescent="0.25">
      <c r="A2" s="2" t="s">
        <v>1</v>
      </c>
    </row>
    <row r="4" spans="1:5" ht="24" customHeight="1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ht="21.95" customHeight="1" x14ac:dyDescent="0.25">
      <c r="A5" s="5" t="s">
        <v>7</v>
      </c>
      <c r="B5" s="6">
        <f>Hukuk!I5</f>
        <v>46</v>
      </c>
      <c r="C5" s="7">
        <f>Hukuk!I6</f>
        <v>341250</v>
      </c>
      <c r="D5" s="7">
        <f>Hukuk!I7</f>
        <v>2180000</v>
      </c>
      <c r="E5" s="7">
        <f>Hukuk!I8</f>
        <v>1146141.5652173914</v>
      </c>
    </row>
    <row r="6" spans="1:5" ht="21.95" customHeight="1" x14ac:dyDescent="0.25">
      <c r="A6" s="8" t="s">
        <v>8</v>
      </c>
      <c r="B6" s="9">
        <f>'Diş Hekimliği'!I5</f>
        <v>34</v>
      </c>
      <c r="C6" s="10">
        <f>'Diş Hekimliği'!I6</f>
        <v>546000</v>
      </c>
      <c r="D6" s="10">
        <f>'Diş Hekimliği'!I7</f>
        <v>3740000</v>
      </c>
      <c r="E6" s="10">
        <f>'Diş Hekimliği'!I8</f>
        <v>1708389.2647058824</v>
      </c>
    </row>
    <row r="7" spans="1:5" ht="21.95" customHeight="1" x14ac:dyDescent="0.25">
      <c r="A7" s="5" t="s">
        <v>9</v>
      </c>
      <c r="B7" s="6">
        <f>Hemşirelik!I5</f>
        <v>57</v>
      </c>
      <c r="C7" s="7">
        <f>Hemşirelik!I6</f>
        <v>251500</v>
      </c>
      <c r="D7" s="7">
        <f>Hemşirelik!I7</f>
        <v>2169935</v>
      </c>
      <c r="E7" s="7">
        <f>Hemşirelik!I8</f>
        <v>1057390</v>
      </c>
    </row>
    <row r="8" spans="1:5" ht="21.95" customHeight="1" x14ac:dyDescent="0.25">
      <c r="A8" s="8" t="s">
        <v>10</v>
      </c>
      <c r="B8" s="9">
        <f>Tıp!I5</f>
        <v>37</v>
      </c>
      <c r="C8" s="10">
        <f>Tıp!I6</f>
        <v>990000</v>
      </c>
      <c r="D8" s="10">
        <f>Tıp!I7</f>
        <v>3740000</v>
      </c>
      <c r="E8" s="10">
        <f>Tıp!I8</f>
        <v>1960096.5945945946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I5" sqref="I5"/>
    </sheetView>
  </sheetViews>
  <sheetFormatPr defaultRowHeight="15" x14ac:dyDescent="0.25"/>
  <cols>
    <col min="1" max="1" width="6" customWidth="1"/>
    <col min="2" max="2" width="38" customWidth="1"/>
    <col min="3" max="3" width="28" customWidth="1"/>
    <col min="4" max="5" width="16" customWidth="1"/>
    <col min="6" max="6" width="18" customWidth="1"/>
    <col min="7" max="7" width="4" customWidth="1"/>
    <col min="8" max="8" width="30" customWidth="1"/>
    <col min="9" max="9" width="20" customWidth="1"/>
  </cols>
  <sheetData>
    <row r="1" spans="1:9" ht="21" x14ac:dyDescent="0.35">
      <c r="A1" s="1" t="s">
        <v>11</v>
      </c>
    </row>
    <row r="2" spans="1:9" x14ac:dyDescent="0.25">
      <c r="A2" s="2" t="s">
        <v>12</v>
      </c>
    </row>
    <row r="4" spans="1:9" ht="24" customHeight="1" x14ac:dyDescent="0.25">
      <c r="A4" s="4" t="s">
        <v>13</v>
      </c>
      <c r="B4" s="3" t="s">
        <v>14</v>
      </c>
      <c r="C4" s="3" t="s">
        <v>15</v>
      </c>
      <c r="D4" s="4" t="s">
        <v>16</v>
      </c>
      <c r="E4" s="4" t="s">
        <v>17</v>
      </c>
      <c r="F4" s="4" t="s">
        <v>18</v>
      </c>
      <c r="H4" s="20" t="s">
        <v>19</v>
      </c>
      <c r="I4" s="21"/>
    </row>
    <row r="5" spans="1:9" ht="20.100000000000001" customHeight="1" x14ac:dyDescent="0.25">
      <c r="A5" s="11">
        <v>1</v>
      </c>
      <c r="B5" s="12" t="s">
        <v>20</v>
      </c>
      <c r="C5" s="12" t="s">
        <v>21</v>
      </c>
      <c r="D5" s="13">
        <v>170625</v>
      </c>
      <c r="E5" s="13"/>
      <c r="F5" s="13">
        <v>341250</v>
      </c>
      <c r="H5" s="14" t="s">
        <v>22</v>
      </c>
      <c r="I5" s="15">
        <f>COUNTA(B5:B50)</f>
        <v>46</v>
      </c>
    </row>
    <row r="6" spans="1:9" ht="20.100000000000001" customHeight="1" x14ac:dyDescent="0.25">
      <c r="A6" s="16">
        <v>2</v>
      </c>
      <c r="B6" s="17" t="s">
        <v>23</v>
      </c>
      <c r="C6" s="17" t="s">
        <v>24</v>
      </c>
      <c r="D6" s="18"/>
      <c r="E6" s="18"/>
      <c r="F6" s="18">
        <v>460000</v>
      </c>
      <c r="H6" s="14" t="s">
        <v>25</v>
      </c>
      <c r="I6" s="19">
        <f>MIN(F5:F50)</f>
        <v>341250</v>
      </c>
    </row>
    <row r="7" spans="1:9" ht="20.100000000000001" customHeight="1" x14ac:dyDescent="0.25">
      <c r="A7" s="11">
        <v>3</v>
      </c>
      <c r="B7" s="12" t="s">
        <v>26</v>
      </c>
      <c r="C7" s="12" t="s">
        <v>27</v>
      </c>
      <c r="D7" s="13"/>
      <c r="E7" s="13"/>
      <c r="F7" s="13">
        <v>480000</v>
      </c>
      <c r="H7" s="14" t="s">
        <v>28</v>
      </c>
      <c r="I7" s="19">
        <f>MAX(F5:F50)</f>
        <v>2180000</v>
      </c>
    </row>
    <row r="8" spans="1:9" ht="20.100000000000001" customHeight="1" x14ac:dyDescent="0.25">
      <c r="A8" s="16">
        <v>4</v>
      </c>
      <c r="B8" s="17" t="s">
        <v>29</v>
      </c>
      <c r="C8" s="17" t="s">
        <v>30</v>
      </c>
      <c r="D8" s="18">
        <v>273000</v>
      </c>
      <c r="E8" s="18"/>
      <c r="F8" s="18">
        <v>546000</v>
      </c>
      <c r="H8" s="14" t="s">
        <v>31</v>
      </c>
      <c r="I8" s="19">
        <f>AVERAGE(F5:F50)</f>
        <v>1146141.5652173914</v>
      </c>
    </row>
    <row r="9" spans="1:9" ht="20.100000000000001" customHeight="1" x14ac:dyDescent="0.25">
      <c r="A9" s="11">
        <v>5</v>
      </c>
      <c r="B9" s="12" t="s">
        <v>32</v>
      </c>
      <c r="C9" s="12" t="s">
        <v>30</v>
      </c>
      <c r="D9" s="13">
        <v>329726</v>
      </c>
      <c r="E9" s="13"/>
      <c r="F9" s="13">
        <v>659453</v>
      </c>
      <c r="H9" s="14" t="s">
        <v>33</v>
      </c>
      <c r="I9" s="19" t="e">
        <f>H7-H6</f>
        <v>#VALUE!</v>
      </c>
    </row>
    <row r="10" spans="1:9" ht="20.100000000000001" customHeight="1" x14ac:dyDescent="0.25">
      <c r="A10" s="16">
        <v>6</v>
      </c>
      <c r="B10" s="17" t="s">
        <v>34</v>
      </c>
      <c r="C10" s="17" t="s">
        <v>30</v>
      </c>
      <c r="D10" s="18">
        <v>357000</v>
      </c>
      <c r="E10" s="18"/>
      <c r="F10" s="18">
        <v>714000</v>
      </c>
    </row>
    <row r="11" spans="1:9" ht="20.100000000000001" customHeight="1" x14ac:dyDescent="0.25">
      <c r="A11" s="11">
        <v>7</v>
      </c>
      <c r="B11" s="12" t="s">
        <v>35</v>
      </c>
      <c r="C11" s="12" t="s">
        <v>30</v>
      </c>
      <c r="D11" s="13">
        <v>362619</v>
      </c>
      <c r="E11" s="13"/>
      <c r="F11" s="13">
        <v>725237</v>
      </c>
    </row>
    <row r="12" spans="1:9" ht="20.100000000000001" customHeight="1" x14ac:dyDescent="0.25">
      <c r="A12" s="16">
        <v>8</v>
      </c>
      <c r="B12" s="17" t="s">
        <v>36</v>
      </c>
      <c r="C12" s="17" t="s">
        <v>37</v>
      </c>
      <c r="D12" s="18">
        <v>380750</v>
      </c>
      <c r="E12" s="18"/>
      <c r="F12" s="18">
        <v>761500</v>
      </c>
    </row>
    <row r="13" spans="1:9" ht="20.100000000000001" customHeight="1" x14ac:dyDescent="0.25">
      <c r="A13" s="11">
        <v>9</v>
      </c>
      <c r="B13" s="12" t="s">
        <v>38</v>
      </c>
      <c r="C13" s="12" t="s">
        <v>39</v>
      </c>
      <c r="D13" s="13">
        <v>383250</v>
      </c>
      <c r="E13" s="13"/>
      <c r="F13" s="13">
        <v>766500</v>
      </c>
    </row>
    <row r="14" spans="1:9" ht="20.100000000000001" customHeight="1" x14ac:dyDescent="0.25">
      <c r="A14" s="16">
        <v>10</v>
      </c>
      <c r="B14" s="17" t="s">
        <v>40</v>
      </c>
      <c r="C14" s="17" t="s">
        <v>37</v>
      </c>
      <c r="D14" s="18">
        <v>388500</v>
      </c>
      <c r="E14" s="18"/>
      <c r="F14" s="18">
        <v>777000</v>
      </c>
    </row>
    <row r="15" spans="1:9" ht="20.100000000000001" customHeight="1" x14ac:dyDescent="0.25">
      <c r="A15" s="11">
        <v>11</v>
      </c>
      <c r="B15" s="12" t="s">
        <v>41</v>
      </c>
      <c r="C15" s="12" t="s">
        <v>24</v>
      </c>
      <c r="D15" s="13">
        <v>425000</v>
      </c>
      <c r="E15" s="13"/>
      <c r="F15" s="13">
        <v>850000</v>
      </c>
    </row>
    <row r="16" spans="1:9" ht="20.100000000000001" customHeight="1" x14ac:dyDescent="0.25">
      <c r="A16" s="16">
        <v>12</v>
      </c>
      <c r="B16" s="17" t="s">
        <v>42</v>
      </c>
      <c r="C16" s="17" t="s">
        <v>43</v>
      </c>
      <c r="D16" s="18">
        <v>429975</v>
      </c>
      <c r="E16" s="18"/>
      <c r="F16" s="18">
        <v>859950</v>
      </c>
    </row>
    <row r="17" spans="1:6" ht="20.100000000000001" customHeight="1" x14ac:dyDescent="0.25">
      <c r="A17" s="11">
        <v>13</v>
      </c>
      <c r="B17" s="12" t="s">
        <v>44</v>
      </c>
      <c r="C17" s="12" t="s">
        <v>45</v>
      </c>
      <c r="D17" s="13"/>
      <c r="E17" s="13">
        <v>660908</v>
      </c>
      <c r="F17" s="13">
        <v>881210</v>
      </c>
    </row>
    <row r="18" spans="1:6" ht="20.100000000000001" customHeight="1" x14ac:dyDescent="0.25">
      <c r="A18" s="16">
        <v>14</v>
      </c>
      <c r="B18" s="17" t="s">
        <v>46</v>
      </c>
      <c r="C18" s="17" t="s">
        <v>21</v>
      </c>
      <c r="D18" s="18">
        <v>445431</v>
      </c>
      <c r="E18" s="18"/>
      <c r="F18" s="18">
        <v>890862</v>
      </c>
    </row>
    <row r="19" spans="1:6" ht="20.100000000000001" customHeight="1" x14ac:dyDescent="0.25">
      <c r="A19" s="11">
        <v>15</v>
      </c>
      <c r="B19" s="12" t="s">
        <v>47</v>
      </c>
      <c r="C19" s="12" t="s">
        <v>24</v>
      </c>
      <c r="D19" s="13">
        <v>455000</v>
      </c>
      <c r="E19" s="13"/>
      <c r="F19" s="13">
        <v>910000</v>
      </c>
    </row>
    <row r="20" spans="1:6" ht="20.100000000000001" customHeight="1" x14ac:dyDescent="0.25">
      <c r="A20" s="16">
        <v>16</v>
      </c>
      <c r="B20" s="17" t="s">
        <v>48</v>
      </c>
      <c r="C20" s="17" t="s">
        <v>49</v>
      </c>
      <c r="D20" s="18">
        <v>466400</v>
      </c>
      <c r="E20" s="18"/>
      <c r="F20" s="18">
        <v>932800</v>
      </c>
    </row>
    <row r="21" spans="1:6" ht="20.100000000000001" customHeight="1" x14ac:dyDescent="0.25">
      <c r="A21" s="11">
        <v>17</v>
      </c>
      <c r="B21" s="12" t="s">
        <v>50</v>
      </c>
      <c r="C21" s="12" t="s">
        <v>24</v>
      </c>
      <c r="D21" s="13">
        <v>478725</v>
      </c>
      <c r="E21" s="13"/>
      <c r="F21" s="13">
        <v>957450</v>
      </c>
    </row>
    <row r="22" spans="1:6" ht="20.100000000000001" customHeight="1" x14ac:dyDescent="0.25">
      <c r="A22" s="16">
        <v>18</v>
      </c>
      <c r="B22" s="17" t="s">
        <v>51</v>
      </c>
      <c r="C22" s="17" t="s">
        <v>24</v>
      </c>
      <c r="D22" s="18">
        <v>495000</v>
      </c>
      <c r="E22" s="18"/>
      <c r="F22" s="18">
        <v>990000</v>
      </c>
    </row>
    <row r="23" spans="1:6" ht="20.100000000000001" customHeight="1" x14ac:dyDescent="0.25">
      <c r="A23" s="11">
        <v>19</v>
      </c>
      <c r="B23" s="12" t="s">
        <v>52</v>
      </c>
      <c r="C23" s="12" t="s">
        <v>24</v>
      </c>
      <c r="D23" s="13">
        <v>500000</v>
      </c>
      <c r="E23" s="13"/>
      <c r="F23" s="13">
        <v>1000000</v>
      </c>
    </row>
    <row r="24" spans="1:6" ht="20.100000000000001" customHeight="1" x14ac:dyDescent="0.25">
      <c r="A24" s="16">
        <v>20</v>
      </c>
      <c r="B24" s="17" t="s">
        <v>53</v>
      </c>
      <c r="C24" s="17" t="s">
        <v>54</v>
      </c>
      <c r="D24" s="18">
        <v>501600</v>
      </c>
      <c r="E24" s="18"/>
      <c r="F24" s="18">
        <v>1003200</v>
      </c>
    </row>
    <row r="25" spans="1:6" ht="20.100000000000001" customHeight="1" x14ac:dyDescent="0.25">
      <c r="A25" s="11">
        <v>21</v>
      </c>
      <c r="B25" s="12" t="s">
        <v>55</v>
      </c>
      <c r="C25" s="12" t="s">
        <v>27</v>
      </c>
      <c r="D25" s="13">
        <v>525000</v>
      </c>
      <c r="E25" s="13"/>
      <c r="F25" s="13">
        <v>1050000</v>
      </c>
    </row>
    <row r="26" spans="1:6" ht="20.100000000000001" customHeight="1" x14ac:dyDescent="0.25">
      <c r="A26" s="16">
        <v>22</v>
      </c>
      <c r="B26" s="17" t="s">
        <v>56</v>
      </c>
      <c r="C26" s="17" t="s">
        <v>57</v>
      </c>
      <c r="D26" s="18">
        <v>535000</v>
      </c>
      <c r="E26" s="18"/>
      <c r="F26" s="18">
        <v>1070000</v>
      </c>
    </row>
    <row r="27" spans="1:6" ht="20.100000000000001" customHeight="1" x14ac:dyDescent="0.25">
      <c r="A27" s="11">
        <v>23</v>
      </c>
      <c r="B27" s="12" t="s">
        <v>58</v>
      </c>
      <c r="C27" s="12" t="s">
        <v>24</v>
      </c>
      <c r="D27" s="13">
        <v>545000</v>
      </c>
      <c r="E27" s="13"/>
      <c r="F27" s="13">
        <v>1090000</v>
      </c>
    </row>
    <row r="28" spans="1:6" ht="20.100000000000001" customHeight="1" x14ac:dyDescent="0.25">
      <c r="A28" s="16">
        <v>24</v>
      </c>
      <c r="B28" s="17" t="s">
        <v>59</v>
      </c>
      <c r="C28" s="17" t="s">
        <v>60</v>
      </c>
      <c r="D28" s="18">
        <v>550000</v>
      </c>
      <c r="E28" s="18"/>
      <c r="F28" s="18">
        <v>1100000</v>
      </c>
    </row>
    <row r="29" spans="1:6" ht="20.100000000000001" customHeight="1" x14ac:dyDescent="0.25">
      <c r="A29" s="11">
        <v>25</v>
      </c>
      <c r="B29" s="12" t="s">
        <v>61</v>
      </c>
      <c r="C29" s="12" t="s">
        <v>24</v>
      </c>
      <c r="D29" s="13">
        <v>580500</v>
      </c>
      <c r="E29" s="13"/>
      <c r="F29" s="13">
        <v>1161000</v>
      </c>
    </row>
    <row r="30" spans="1:6" ht="20.100000000000001" customHeight="1" x14ac:dyDescent="0.25">
      <c r="A30" s="16">
        <v>26</v>
      </c>
      <c r="B30" s="17" t="s">
        <v>62</v>
      </c>
      <c r="C30" s="17" t="s">
        <v>27</v>
      </c>
      <c r="D30" s="18">
        <v>600000</v>
      </c>
      <c r="E30" s="18"/>
      <c r="F30" s="18">
        <v>1200000</v>
      </c>
    </row>
    <row r="31" spans="1:6" ht="20.100000000000001" customHeight="1" x14ac:dyDescent="0.25">
      <c r="A31" s="11">
        <v>27</v>
      </c>
      <c r="B31" s="12" t="s">
        <v>63</v>
      </c>
      <c r="C31" s="12" t="s">
        <v>24</v>
      </c>
      <c r="D31" s="13">
        <v>600000</v>
      </c>
      <c r="E31" s="13"/>
      <c r="F31" s="13">
        <v>1200000</v>
      </c>
    </row>
    <row r="32" spans="1:6" ht="20.100000000000001" customHeight="1" x14ac:dyDescent="0.25">
      <c r="A32" s="16">
        <v>28</v>
      </c>
      <c r="B32" s="17" t="s">
        <v>64</v>
      </c>
      <c r="C32" s="17" t="s">
        <v>24</v>
      </c>
      <c r="D32" s="18">
        <v>600000</v>
      </c>
      <c r="E32" s="18"/>
      <c r="F32" s="18">
        <v>1200000</v>
      </c>
    </row>
    <row r="33" spans="1:6" ht="20.100000000000001" customHeight="1" x14ac:dyDescent="0.25">
      <c r="A33" s="11">
        <v>29</v>
      </c>
      <c r="B33" s="12" t="s">
        <v>65</v>
      </c>
      <c r="C33" s="12" t="s">
        <v>24</v>
      </c>
      <c r="D33" s="13">
        <v>610500</v>
      </c>
      <c r="E33" s="13"/>
      <c r="F33" s="13">
        <v>1221000</v>
      </c>
    </row>
    <row r="34" spans="1:6" ht="20.100000000000001" customHeight="1" x14ac:dyDescent="0.25">
      <c r="A34" s="16">
        <v>30</v>
      </c>
      <c r="B34" s="17" t="s">
        <v>66</v>
      </c>
      <c r="C34" s="17" t="s">
        <v>67</v>
      </c>
      <c r="D34" s="18">
        <v>625000</v>
      </c>
      <c r="E34" s="18"/>
      <c r="F34" s="18">
        <v>1250000</v>
      </c>
    </row>
    <row r="35" spans="1:6" ht="20.100000000000001" customHeight="1" x14ac:dyDescent="0.25">
      <c r="A35" s="11">
        <v>31</v>
      </c>
      <c r="B35" s="12" t="s">
        <v>68</v>
      </c>
      <c r="C35" s="12" t="s">
        <v>27</v>
      </c>
      <c r="D35" s="13">
        <v>640000</v>
      </c>
      <c r="E35" s="13"/>
      <c r="F35" s="13">
        <v>1280000</v>
      </c>
    </row>
    <row r="36" spans="1:6" ht="20.100000000000001" customHeight="1" x14ac:dyDescent="0.25">
      <c r="A36" s="16">
        <v>32</v>
      </c>
      <c r="B36" s="17" t="s">
        <v>69</v>
      </c>
      <c r="C36" s="17" t="s">
        <v>67</v>
      </c>
      <c r="D36" s="18">
        <v>647500</v>
      </c>
      <c r="E36" s="18"/>
      <c r="F36" s="18">
        <v>1295000</v>
      </c>
    </row>
    <row r="37" spans="1:6" ht="20.100000000000001" customHeight="1" x14ac:dyDescent="0.25">
      <c r="A37" s="11">
        <v>33</v>
      </c>
      <c r="B37" s="12" t="s">
        <v>70</v>
      </c>
      <c r="C37" s="12" t="s">
        <v>57</v>
      </c>
      <c r="D37" s="13">
        <v>649000</v>
      </c>
      <c r="E37" s="13"/>
      <c r="F37" s="13">
        <v>1298000</v>
      </c>
    </row>
    <row r="38" spans="1:6" ht="20.100000000000001" customHeight="1" x14ac:dyDescent="0.25">
      <c r="A38" s="16">
        <v>34</v>
      </c>
      <c r="B38" s="17" t="s">
        <v>71</v>
      </c>
      <c r="C38" s="17" t="s">
        <v>27</v>
      </c>
      <c r="D38" s="18">
        <v>655000</v>
      </c>
      <c r="E38" s="18"/>
      <c r="F38" s="18">
        <v>1310000</v>
      </c>
    </row>
    <row r="39" spans="1:6" ht="20.100000000000001" customHeight="1" x14ac:dyDescent="0.25">
      <c r="A39" s="11">
        <v>35</v>
      </c>
      <c r="B39" s="12" t="s">
        <v>72</v>
      </c>
      <c r="C39" s="12" t="s">
        <v>67</v>
      </c>
      <c r="D39" s="13">
        <v>675000</v>
      </c>
      <c r="E39" s="13"/>
      <c r="F39" s="13">
        <v>1350000</v>
      </c>
    </row>
    <row r="40" spans="1:6" ht="20.100000000000001" customHeight="1" x14ac:dyDescent="0.25">
      <c r="A40" s="16">
        <v>36</v>
      </c>
      <c r="B40" s="17" t="s">
        <v>73</v>
      </c>
      <c r="C40" s="17" t="s">
        <v>24</v>
      </c>
      <c r="D40" s="18">
        <v>675000</v>
      </c>
      <c r="E40" s="18"/>
      <c r="F40" s="18">
        <v>1350000</v>
      </c>
    </row>
    <row r="41" spans="1:6" ht="20.100000000000001" customHeight="1" x14ac:dyDescent="0.25">
      <c r="A41" s="11">
        <v>37</v>
      </c>
      <c r="B41" s="12" t="s">
        <v>74</v>
      </c>
      <c r="C41" s="12" t="s">
        <v>24</v>
      </c>
      <c r="D41" s="13">
        <v>692500</v>
      </c>
      <c r="E41" s="13"/>
      <c r="F41" s="13">
        <v>1385000</v>
      </c>
    </row>
    <row r="42" spans="1:6" ht="20.100000000000001" customHeight="1" x14ac:dyDescent="0.25">
      <c r="A42" s="16">
        <v>38</v>
      </c>
      <c r="B42" s="17" t="s">
        <v>75</v>
      </c>
      <c r="C42" s="17" t="s">
        <v>76</v>
      </c>
      <c r="D42" s="18">
        <v>710500</v>
      </c>
      <c r="E42" s="18"/>
      <c r="F42" s="18">
        <v>1421000</v>
      </c>
    </row>
    <row r="43" spans="1:6" ht="20.100000000000001" customHeight="1" x14ac:dyDescent="0.25">
      <c r="A43" s="11">
        <v>39</v>
      </c>
      <c r="B43" s="12" t="s">
        <v>77</v>
      </c>
      <c r="C43" s="12" t="s">
        <v>76</v>
      </c>
      <c r="D43" s="13">
        <v>738000</v>
      </c>
      <c r="E43" s="13"/>
      <c r="F43" s="13">
        <v>1476000</v>
      </c>
    </row>
    <row r="44" spans="1:6" ht="20.100000000000001" customHeight="1" x14ac:dyDescent="0.25">
      <c r="A44" s="16">
        <v>40</v>
      </c>
      <c r="B44" s="17" t="s">
        <v>78</v>
      </c>
      <c r="C44" s="17" t="s">
        <v>76</v>
      </c>
      <c r="D44" s="18">
        <v>833750</v>
      </c>
      <c r="E44" s="18"/>
      <c r="F44" s="18">
        <v>1667500</v>
      </c>
    </row>
    <row r="45" spans="1:6" ht="20.100000000000001" customHeight="1" x14ac:dyDescent="0.25">
      <c r="A45" s="11">
        <v>41</v>
      </c>
      <c r="B45" s="12" t="s">
        <v>79</v>
      </c>
      <c r="C45" s="12" t="s">
        <v>24</v>
      </c>
      <c r="D45" s="13">
        <v>856070</v>
      </c>
      <c r="E45" s="13"/>
      <c r="F45" s="13">
        <v>1712139</v>
      </c>
    </row>
    <row r="46" spans="1:6" ht="20.100000000000001" customHeight="1" x14ac:dyDescent="0.25">
      <c r="A46" s="16">
        <v>42</v>
      </c>
      <c r="B46" s="17" t="s">
        <v>80</v>
      </c>
      <c r="C46" s="17" t="s">
        <v>76</v>
      </c>
      <c r="D46" s="18">
        <v>890000</v>
      </c>
      <c r="E46" s="18"/>
      <c r="F46" s="18">
        <v>1780000</v>
      </c>
    </row>
    <row r="47" spans="1:6" ht="20.100000000000001" customHeight="1" x14ac:dyDescent="0.25">
      <c r="A47" s="11">
        <v>43</v>
      </c>
      <c r="B47" s="12" t="s">
        <v>81</v>
      </c>
      <c r="C47" s="12" t="s">
        <v>24</v>
      </c>
      <c r="D47" s="13">
        <v>987500</v>
      </c>
      <c r="E47" s="13"/>
      <c r="F47" s="13">
        <v>1975000</v>
      </c>
    </row>
    <row r="48" spans="1:6" ht="20.100000000000001" customHeight="1" x14ac:dyDescent="0.25">
      <c r="A48" s="16">
        <v>44</v>
      </c>
      <c r="B48" s="17" t="s">
        <v>82</v>
      </c>
      <c r="C48" s="17" t="s">
        <v>76</v>
      </c>
      <c r="D48" s="18">
        <v>1046250</v>
      </c>
      <c r="E48" s="18"/>
      <c r="F48" s="18">
        <v>2092500</v>
      </c>
    </row>
    <row r="49" spans="1:6" ht="20.100000000000001" customHeight="1" x14ac:dyDescent="0.25">
      <c r="A49" s="11">
        <v>45</v>
      </c>
      <c r="B49" s="12" t="s">
        <v>83</v>
      </c>
      <c r="C49" s="12" t="s">
        <v>24</v>
      </c>
      <c r="D49" s="13">
        <v>1050981</v>
      </c>
      <c r="E49" s="13"/>
      <c r="F49" s="13">
        <v>2101961</v>
      </c>
    </row>
    <row r="50" spans="1:6" ht="20.100000000000001" customHeight="1" x14ac:dyDescent="0.25">
      <c r="A50" s="16">
        <v>46</v>
      </c>
      <c r="B50" s="17" t="s">
        <v>84</v>
      </c>
      <c r="C50" s="17" t="s">
        <v>76</v>
      </c>
      <c r="D50" s="18">
        <v>1090000</v>
      </c>
      <c r="E50" s="18"/>
      <c r="F50" s="18">
        <v>2180000</v>
      </c>
    </row>
  </sheetData>
  <mergeCells count="1">
    <mergeCell ref="H4:I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D24" sqref="D24"/>
    </sheetView>
  </sheetViews>
  <sheetFormatPr defaultRowHeight="15" x14ac:dyDescent="0.25"/>
  <cols>
    <col min="1" max="1" width="6" customWidth="1"/>
    <col min="2" max="2" width="38" customWidth="1"/>
    <col min="3" max="3" width="28" customWidth="1"/>
    <col min="4" max="5" width="16" customWidth="1"/>
    <col min="6" max="6" width="18" customWidth="1"/>
    <col min="7" max="7" width="4" customWidth="1"/>
    <col min="8" max="8" width="30" customWidth="1"/>
    <col min="9" max="9" width="20" customWidth="1"/>
  </cols>
  <sheetData>
    <row r="1" spans="1:9" ht="21" x14ac:dyDescent="0.35">
      <c r="A1" s="1" t="s">
        <v>85</v>
      </c>
    </row>
    <row r="2" spans="1:9" x14ac:dyDescent="0.25">
      <c r="A2" s="2" t="s">
        <v>12</v>
      </c>
    </row>
    <row r="4" spans="1:9" ht="24" customHeight="1" x14ac:dyDescent="0.25">
      <c r="A4" s="4" t="s">
        <v>13</v>
      </c>
      <c r="B4" s="3" t="s">
        <v>14</v>
      </c>
      <c r="C4" s="3" t="s">
        <v>15</v>
      </c>
      <c r="D4" s="4" t="s">
        <v>16</v>
      </c>
      <c r="E4" s="4" t="s">
        <v>17</v>
      </c>
      <c r="F4" s="4" t="s">
        <v>18</v>
      </c>
      <c r="H4" s="20" t="s">
        <v>19</v>
      </c>
      <c r="I4" s="21"/>
    </row>
    <row r="5" spans="1:9" ht="20.100000000000001" customHeight="1" x14ac:dyDescent="0.25">
      <c r="A5" s="11">
        <v>1</v>
      </c>
      <c r="B5" s="12" t="s">
        <v>20</v>
      </c>
      <c r="C5" s="12" t="s">
        <v>21</v>
      </c>
      <c r="D5" s="13"/>
      <c r="E5" s="13">
        <v>409500</v>
      </c>
      <c r="F5" s="13">
        <v>546000</v>
      </c>
      <c r="H5" s="14" t="s">
        <v>22</v>
      </c>
      <c r="I5" s="15">
        <f>COUNTA(B5:B38)</f>
        <v>34</v>
      </c>
    </row>
    <row r="6" spans="1:9" ht="20.100000000000001" customHeight="1" x14ac:dyDescent="0.25">
      <c r="A6" s="16">
        <v>2</v>
      </c>
      <c r="B6" s="17" t="s">
        <v>46</v>
      </c>
      <c r="C6" s="17" t="s">
        <v>21</v>
      </c>
      <c r="D6" s="18">
        <v>481646</v>
      </c>
      <c r="E6" s="18"/>
      <c r="F6" s="18">
        <v>963291</v>
      </c>
      <c r="H6" s="14" t="s">
        <v>25</v>
      </c>
      <c r="I6" s="19">
        <f>MIN(F5:F38)</f>
        <v>546000</v>
      </c>
    </row>
    <row r="7" spans="1:9" ht="20.100000000000001" customHeight="1" x14ac:dyDescent="0.25">
      <c r="A7" s="11">
        <v>3</v>
      </c>
      <c r="B7" s="12" t="s">
        <v>32</v>
      </c>
      <c r="C7" s="12" t="s">
        <v>30</v>
      </c>
      <c r="D7" s="13">
        <v>490000</v>
      </c>
      <c r="E7" s="13"/>
      <c r="F7" s="13">
        <v>980000</v>
      </c>
      <c r="H7" s="14" t="s">
        <v>28</v>
      </c>
      <c r="I7" s="19">
        <f>MAX(F5:F38)</f>
        <v>3740000</v>
      </c>
    </row>
    <row r="8" spans="1:9" ht="20.100000000000001" customHeight="1" x14ac:dyDescent="0.25">
      <c r="A8" s="16">
        <v>4</v>
      </c>
      <c r="B8" s="17" t="s">
        <v>23</v>
      </c>
      <c r="C8" s="17" t="s">
        <v>86</v>
      </c>
      <c r="D8" s="18"/>
      <c r="E8" s="18"/>
      <c r="F8" s="18">
        <v>980000</v>
      </c>
      <c r="H8" s="14" t="s">
        <v>31</v>
      </c>
      <c r="I8" s="19">
        <f>AVERAGE(F5:F38)</f>
        <v>1708389.2647058824</v>
      </c>
    </row>
    <row r="9" spans="1:9" ht="20.100000000000001" customHeight="1" x14ac:dyDescent="0.25">
      <c r="A9" s="11">
        <v>5</v>
      </c>
      <c r="B9" s="12" t="s">
        <v>87</v>
      </c>
      <c r="C9" s="12" t="s">
        <v>24</v>
      </c>
      <c r="D9" s="13"/>
      <c r="E9" s="13">
        <v>768000</v>
      </c>
      <c r="F9" s="13">
        <v>1024000</v>
      </c>
      <c r="H9" s="14" t="s">
        <v>33</v>
      </c>
      <c r="I9" s="19" t="e">
        <f>H7-H6</f>
        <v>#VALUE!</v>
      </c>
    </row>
    <row r="10" spans="1:9" ht="20.100000000000001" customHeight="1" x14ac:dyDescent="0.25">
      <c r="A10" s="16">
        <v>6</v>
      </c>
      <c r="B10" s="17" t="s">
        <v>88</v>
      </c>
      <c r="C10" s="17" t="s">
        <v>89</v>
      </c>
      <c r="D10" s="18"/>
      <c r="E10" s="18">
        <v>787500</v>
      </c>
      <c r="F10" s="18">
        <v>1050000</v>
      </c>
    </row>
    <row r="11" spans="1:9" ht="20.100000000000001" customHeight="1" x14ac:dyDescent="0.25">
      <c r="A11" s="11">
        <v>7</v>
      </c>
      <c r="B11" s="12" t="s">
        <v>26</v>
      </c>
      <c r="C11" s="12" t="s">
        <v>90</v>
      </c>
      <c r="D11" s="13"/>
      <c r="E11" s="13"/>
      <c r="F11" s="13">
        <v>1150000</v>
      </c>
    </row>
    <row r="12" spans="1:9" ht="20.100000000000001" customHeight="1" x14ac:dyDescent="0.25">
      <c r="A12" s="16">
        <v>8</v>
      </c>
      <c r="B12" s="17" t="s">
        <v>91</v>
      </c>
      <c r="C12" s="17" t="s">
        <v>92</v>
      </c>
      <c r="D12" s="18"/>
      <c r="E12" s="18">
        <v>862500</v>
      </c>
      <c r="F12" s="18">
        <v>1150000</v>
      </c>
    </row>
    <row r="13" spans="1:9" ht="20.100000000000001" customHeight="1" x14ac:dyDescent="0.25">
      <c r="A13" s="11">
        <v>9</v>
      </c>
      <c r="B13" s="12" t="s">
        <v>38</v>
      </c>
      <c r="C13" s="12" t="s">
        <v>93</v>
      </c>
      <c r="D13" s="13">
        <v>656250</v>
      </c>
      <c r="E13" s="13"/>
      <c r="F13" s="13">
        <v>1312500</v>
      </c>
    </row>
    <row r="14" spans="1:9" ht="20.100000000000001" customHeight="1" x14ac:dyDescent="0.25">
      <c r="A14" s="16">
        <v>10</v>
      </c>
      <c r="B14" s="17" t="s">
        <v>40</v>
      </c>
      <c r="C14" s="17" t="s">
        <v>94</v>
      </c>
      <c r="D14" s="18">
        <v>656250</v>
      </c>
      <c r="E14" s="18"/>
      <c r="F14" s="18">
        <v>1312500</v>
      </c>
    </row>
    <row r="15" spans="1:9" ht="20.100000000000001" customHeight="1" x14ac:dyDescent="0.25">
      <c r="A15" s="11">
        <v>11</v>
      </c>
      <c r="B15" s="12" t="s">
        <v>53</v>
      </c>
      <c r="C15" s="12" t="s">
        <v>54</v>
      </c>
      <c r="D15" s="13"/>
      <c r="E15" s="13"/>
      <c r="F15" s="13">
        <v>1329240</v>
      </c>
    </row>
    <row r="16" spans="1:9" ht="20.100000000000001" customHeight="1" x14ac:dyDescent="0.25">
      <c r="A16" s="16">
        <v>12</v>
      </c>
      <c r="B16" s="17" t="s">
        <v>35</v>
      </c>
      <c r="C16" s="17" t="s">
        <v>30</v>
      </c>
      <c r="D16" s="18">
        <v>674747</v>
      </c>
      <c r="E16" s="18"/>
      <c r="F16" s="18">
        <v>1349493</v>
      </c>
    </row>
    <row r="17" spans="1:6" ht="20.100000000000001" customHeight="1" x14ac:dyDescent="0.25">
      <c r="A17" s="11">
        <v>13</v>
      </c>
      <c r="B17" s="12" t="s">
        <v>44</v>
      </c>
      <c r="C17" s="12" t="s">
        <v>45</v>
      </c>
      <c r="D17" s="13"/>
      <c r="E17" s="13">
        <v>1052700</v>
      </c>
      <c r="F17" s="13">
        <v>1403600</v>
      </c>
    </row>
    <row r="18" spans="1:6" ht="20.100000000000001" customHeight="1" x14ac:dyDescent="0.25">
      <c r="A18" s="16">
        <v>14</v>
      </c>
      <c r="B18" s="17" t="s">
        <v>36</v>
      </c>
      <c r="C18" s="17" t="s">
        <v>94</v>
      </c>
      <c r="D18" s="18">
        <v>708485</v>
      </c>
      <c r="E18" s="18"/>
      <c r="F18" s="18">
        <v>1416969</v>
      </c>
    </row>
    <row r="19" spans="1:6" ht="20.100000000000001" customHeight="1" x14ac:dyDescent="0.25">
      <c r="A19" s="11">
        <v>15</v>
      </c>
      <c r="B19" s="12" t="s">
        <v>95</v>
      </c>
      <c r="C19" s="12" t="s">
        <v>96</v>
      </c>
      <c r="D19" s="13"/>
      <c r="E19" s="13">
        <v>1072500</v>
      </c>
      <c r="F19" s="13">
        <v>1430000</v>
      </c>
    </row>
    <row r="20" spans="1:6" ht="20.100000000000001" customHeight="1" x14ac:dyDescent="0.25">
      <c r="A20" s="16">
        <v>16</v>
      </c>
      <c r="B20" s="17" t="s">
        <v>97</v>
      </c>
      <c r="C20" s="17" t="s">
        <v>90</v>
      </c>
      <c r="D20" s="18">
        <v>720000</v>
      </c>
      <c r="E20" s="18">
        <v>1080000</v>
      </c>
      <c r="F20" s="18">
        <v>1440000</v>
      </c>
    </row>
    <row r="21" spans="1:6" ht="20.100000000000001" customHeight="1" x14ac:dyDescent="0.25">
      <c r="A21" s="11">
        <v>17</v>
      </c>
      <c r="B21" s="12" t="s">
        <v>98</v>
      </c>
      <c r="C21" s="12" t="s">
        <v>86</v>
      </c>
      <c r="D21" s="13">
        <v>812500</v>
      </c>
      <c r="E21" s="13"/>
      <c r="F21" s="13">
        <v>1625000</v>
      </c>
    </row>
    <row r="22" spans="1:6" ht="20.100000000000001" customHeight="1" x14ac:dyDescent="0.25">
      <c r="A22" s="16">
        <v>18</v>
      </c>
      <c r="B22" s="17" t="s">
        <v>63</v>
      </c>
      <c r="C22" s="17" t="s">
        <v>86</v>
      </c>
      <c r="D22" s="18">
        <v>840000</v>
      </c>
      <c r="E22" s="18"/>
      <c r="F22" s="18">
        <v>1680000</v>
      </c>
    </row>
    <row r="23" spans="1:6" ht="20.100000000000001" customHeight="1" x14ac:dyDescent="0.25">
      <c r="A23" s="11">
        <v>19</v>
      </c>
      <c r="B23" s="12" t="s">
        <v>99</v>
      </c>
      <c r="C23" s="12" t="s">
        <v>86</v>
      </c>
      <c r="D23" s="13">
        <v>840000</v>
      </c>
      <c r="E23" s="13"/>
      <c r="F23" s="13">
        <v>1680000</v>
      </c>
    </row>
    <row r="24" spans="1:6" ht="20.100000000000001" customHeight="1" x14ac:dyDescent="0.25">
      <c r="A24" s="16">
        <v>20</v>
      </c>
      <c r="B24" s="17" t="s">
        <v>100</v>
      </c>
      <c r="C24" s="17" t="s">
        <v>101</v>
      </c>
      <c r="D24" s="18">
        <v>876453</v>
      </c>
      <c r="E24" s="18"/>
      <c r="F24" s="18">
        <v>1752905</v>
      </c>
    </row>
    <row r="25" spans="1:6" ht="20.100000000000001" customHeight="1" x14ac:dyDescent="0.25">
      <c r="A25" s="11">
        <v>21</v>
      </c>
      <c r="B25" s="12" t="s">
        <v>102</v>
      </c>
      <c r="C25" s="12" t="s">
        <v>103</v>
      </c>
      <c r="D25" s="13"/>
      <c r="E25" s="13">
        <v>1442306</v>
      </c>
      <c r="F25" s="13">
        <v>1923075</v>
      </c>
    </row>
    <row r="26" spans="1:6" ht="20.100000000000001" customHeight="1" x14ac:dyDescent="0.25">
      <c r="A26" s="16">
        <v>22</v>
      </c>
      <c r="B26" s="17" t="s">
        <v>72</v>
      </c>
      <c r="C26" s="17" t="s">
        <v>90</v>
      </c>
      <c r="D26" s="18">
        <v>965000</v>
      </c>
      <c r="E26" s="18"/>
      <c r="F26" s="18">
        <v>1930000</v>
      </c>
    </row>
    <row r="27" spans="1:6" ht="20.100000000000001" customHeight="1" x14ac:dyDescent="0.25">
      <c r="A27" s="11">
        <v>23</v>
      </c>
      <c r="B27" s="12" t="s">
        <v>58</v>
      </c>
      <c r="C27" s="12" t="s">
        <v>103</v>
      </c>
      <c r="D27" s="13">
        <v>995000</v>
      </c>
      <c r="E27" s="13"/>
      <c r="F27" s="13">
        <v>1990000</v>
      </c>
    </row>
    <row r="28" spans="1:6" ht="20.100000000000001" customHeight="1" x14ac:dyDescent="0.25">
      <c r="A28" s="16">
        <v>24</v>
      </c>
      <c r="B28" s="17" t="s">
        <v>104</v>
      </c>
      <c r="C28" s="17" t="s">
        <v>86</v>
      </c>
      <c r="D28" s="18">
        <v>1000000</v>
      </c>
      <c r="E28" s="18"/>
      <c r="F28" s="18">
        <v>2000000</v>
      </c>
    </row>
    <row r="29" spans="1:6" ht="20.100000000000001" customHeight="1" x14ac:dyDescent="0.25">
      <c r="A29" s="11">
        <v>25</v>
      </c>
      <c r="B29" s="12" t="s">
        <v>105</v>
      </c>
      <c r="C29" s="12" t="s">
        <v>86</v>
      </c>
      <c r="D29" s="13">
        <v>1011684</v>
      </c>
      <c r="E29" s="13"/>
      <c r="F29" s="13">
        <v>2023368</v>
      </c>
    </row>
    <row r="30" spans="1:6" ht="20.100000000000001" customHeight="1" x14ac:dyDescent="0.25">
      <c r="A30" s="16">
        <v>26</v>
      </c>
      <c r="B30" s="17" t="s">
        <v>78</v>
      </c>
      <c r="C30" s="17" t="s">
        <v>86</v>
      </c>
      <c r="D30" s="18">
        <v>1017750</v>
      </c>
      <c r="E30" s="18"/>
      <c r="F30" s="18">
        <v>2035500</v>
      </c>
    </row>
    <row r="31" spans="1:6" ht="20.100000000000001" customHeight="1" x14ac:dyDescent="0.25">
      <c r="A31" s="11">
        <v>27</v>
      </c>
      <c r="B31" s="12" t="s">
        <v>106</v>
      </c>
      <c r="C31" s="12" t="s">
        <v>86</v>
      </c>
      <c r="D31" s="13">
        <v>1105000</v>
      </c>
      <c r="E31" s="13"/>
      <c r="F31" s="13">
        <v>2210000</v>
      </c>
    </row>
    <row r="32" spans="1:6" ht="20.100000000000001" customHeight="1" x14ac:dyDescent="0.25">
      <c r="A32" s="16">
        <v>28</v>
      </c>
      <c r="B32" s="17" t="s">
        <v>107</v>
      </c>
      <c r="C32" s="17" t="s">
        <v>86</v>
      </c>
      <c r="D32" s="18">
        <v>1107040</v>
      </c>
      <c r="E32" s="18"/>
      <c r="F32" s="18">
        <v>2214080</v>
      </c>
    </row>
    <row r="33" spans="1:6" ht="20.100000000000001" customHeight="1" x14ac:dyDescent="0.25">
      <c r="A33" s="11">
        <v>29</v>
      </c>
      <c r="B33" s="12" t="s">
        <v>108</v>
      </c>
      <c r="C33" s="12" t="s">
        <v>86</v>
      </c>
      <c r="D33" s="13">
        <v>1147500</v>
      </c>
      <c r="E33" s="13"/>
      <c r="F33" s="13">
        <v>2295000</v>
      </c>
    </row>
    <row r="34" spans="1:6" ht="20.100000000000001" customHeight="1" x14ac:dyDescent="0.25">
      <c r="A34" s="16">
        <v>30</v>
      </c>
      <c r="B34" s="17" t="s">
        <v>109</v>
      </c>
      <c r="C34" s="17" t="s">
        <v>86</v>
      </c>
      <c r="D34" s="18">
        <v>1147500</v>
      </c>
      <c r="E34" s="18"/>
      <c r="F34" s="18">
        <v>2295000</v>
      </c>
    </row>
    <row r="35" spans="1:6" ht="20.100000000000001" customHeight="1" x14ac:dyDescent="0.25">
      <c r="A35" s="11">
        <v>31</v>
      </c>
      <c r="B35" s="12" t="s">
        <v>80</v>
      </c>
      <c r="C35" s="12" t="s">
        <v>86</v>
      </c>
      <c r="D35" s="13">
        <v>1150000</v>
      </c>
      <c r="E35" s="13"/>
      <c r="F35" s="13">
        <v>2300000</v>
      </c>
    </row>
    <row r="36" spans="1:6" ht="20.100000000000001" customHeight="1" x14ac:dyDescent="0.25">
      <c r="A36" s="16">
        <v>32</v>
      </c>
      <c r="B36" s="17" t="s">
        <v>79</v>
      </c>
      <c r="C36" s="17" t="s">
        <v>86</v>
      </c>
      <c r="D36" s="18">
        <v>1150713</v>
      </c>
      <c r="E36" s="18"/>
      <c r="F36" s="18">
        <v>2301426</v>
      </c>
    </row>
    <row r="37" spans="1:6" ht="20.100000000000001" customHeight="1" x14ac:dyDescent="0.25">
      <c r="A37" s="11">
        <v>33</v>
      </c>
      <c r="B37" s="12" t="s">
        <v>83</v>
      </c>
      <c r="C37" s="12" t="s">
        <v>24</v>
      </c>
      <c r="D37" s="13">
        <v>1626144</v>
      </c>
      <c r="E37" s="13"/>
      <c r="F37" s="13">
        <v>3252288</v>
      </c>
    </row>
    <row r="38" spans="1:6" ht="20.100000000000001" customHeight="1" x14ac:dyDescent="0.25">
      <c r="A38" s="16">
        <v>34</v>
      </c>
      <c r="B38" s="17" t="s">
        <v>110</v>
      </c>
      <c r="C38" s="17" t="s">
        <v>86</v>
      </c>
      <c r="D38" s="18">
        <v>1870000</v>
      </c>
      <c r="E38" s="18"/>
      <c r="F38" s="18">
        <v>3740000</v>
      </c>
    </row>
  </sheetData>
  <mergeCells count="1">
    <mergeCell ref="H4:I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/>
  </sheetViews>
  <sheetFormatPr defaultRowHeight="15" x14ac:dyDescent="0.25"/>
  <cols>
    <col min="1" max="1" width="6" customWidth="1"/>
    <col min="2" max="2" width="38" customWidth="1"/>
    <col min="3" max="3" width="28" customWidth="1"/>
    <col min="4" max="5" width="16" customWidth="1"/>
    <col min="6" max="6" width="18" customWidth="1"/>
    <col min="7" max="7" width="4" customWidth="1"/>
    <col min="8" max="8" width="30" customWidth="1"/>
    <col min="9" max="9" width="20" customWidth="1"/>
  </cols>
  <sheetData>
    <row r="1" spans="1:9" ht="21" x14ac:dyDescent="0.35">
      <c r="A1" s="1" t="s">
        <v>111</v>
      </c>
    </row>
    <row r="2" spans="1:9" x14ac:dyDescent="0.25">
      <c r="A2" s="2" t="s">
        <v>12</v>
      </c>
    </row>
    <row r="4" spans="1:9" ht="24" customHeight="1" x14ac:dyDescent="0.25">
      <c r="A4" s="4" t="s">
        <v>13</v>
      </c>
      <c r="B4" s="3" t="s">
        <v>14</v>
      </c>
      <c r="C4" s="3" t="s">
        <v>15</v>
      </c>
      <c r="D4" s="4" t="s">
        <v>16</v>
      </c>
      <c r="E4" s="4" t="s">
        <v>17</v>
      </c>
      <c r="F4" s="4" t="s">
        <v>18</v>
      </c>
      <c r="H4" s="20" t="s">
        <v>19</v>
      </c>
      <c r="I4" s="21"/>
    </row>
    <row r="5" spans="1:9" ht="20.100000000000001" customHeight="1" x14ac:dyDescent="0.25">
      <c r="A5" s="11">
        <v>1</v>
      </c>
      <c r="B5" s="12" t="s">
        <v>34</v>
      </c>
      <c r="C5" s="12" t="s">
        <v>30</v>
      </c>
      <c r="D5" s="13">
        <v>125750</v>
      </c>
      <c r="E5" s="13"/>
      <c r="F5" s="13">
        <v>251500</v>
      </c>
      <c r="H5" s="14" t="s">
        <v>22</v>
      </c>
      <c r="I5" s="15">
        <f>COUNTA(B5:B61)</f>
        <v>57</v>
      </c>
    </row>
    <row r="6" spans="1:9" ht="20.100000000000001" customHeight="1" x14ac:dyDescent="0.25">
      <c r="A6" s="16">
        <v>2</v>
      </c>
      <c r="B6" s="17" t="s">
        <v>112</v>
      </c>
      <c r="C6" s="17" t="s">
        <v>113</v>
      </c>
      <c r="D6" s="18"/>
      <c r="E6" s="18"/>
      <c r="F6" s="18">
        <v>308000</v>
      </c>
      <c r="H6" s="14" t="s">
        <v>25</v>
      </c>
      <c r="I6" s="19">
        <f>MIN(F5:F61)</f>
        <v>251500</v>
      </c>
    </row>
    <row r="7" spans="1:9" ht="20.100000000000001" customHeight="1" x14ac:dyDescent="0.25">
      <c r="A7" s="11">
        <v>3</v>
      </c>
      <c r="B7" s="12" t="s">
        <v>29</v>
      </c>
      <c r="C7" s="12" t="s">
        <v>30</v>
      </c>
      <c r="D7" s="13">
        <v>273000</v>
      </c>
      <c r="E7" s="13"/>
      <c r="F7" s="13">
        <v>546000</v>
      </c>
      <c r="H7" s="14" t="s">
        <v>28</v>
      </c>
      <c r="I7" s="19">
        <f>MAX(F5:F61)</f>
        <v>2169935</v>
      </c>
    </row>
    <row r="8" spans="1:9" ht="20.100000000000001" customHeight="1" x14ac:dyDescent="0.25">
      <c r="A8" s="16">
        <v>4</v>
      </c>
      <c r="B8" s="17" t="s">
        <v>23</v>
      </c>
      <c r="C8" s="17" t="s">
        <v>86</v>
      </c>
      <c r="D8" s="18"/>
      <c r="E8" s="18"/>
      <c r="F8" s="18">
        <v>660000</v>
      </c>
      <c r="H8" s="14" t="s">
        <v>31</v>
      </c>
      <c r="I8" s="19">
        <f>AVERAGE(F5:F61)</f>
        <v>1057390</v>
      </c>
    </row>
    <row r="9" spans="1:9" ht="20.100000000000001" customHeight="1" x14ac:dyDescent="0.25">
      <c r="A9" s="11">
        <v>5</v>
      </c>
      <c r="B9" s="12" t="s">
        <v>44</v>
      </c>
      <c r="C9" s="12" t="s">
        <v>45</v>
      </c>
      <c r="D9" s="13">
        <v>332145</v>
      </c>
      <c r="E9" s="13"/>
      <c r="F9" s="13">
        <v>664290</v>
      </c>
      <c r="H9" s="14" t="s">
        <v>33</v>
      </c>
      <c r="I9" s="19" t="e">
        <f>H7-H6</f>
        <v>#VALUE!</v>
      </c>
    </row>
    <row r="10" spans="1:9" ht="20.100000000000001" customHeight="1" x14ac:dyDescent="0.25">
      <c r="A10" s="16">
        <v>6</v>
      </c>
      <c r="B10" s="17" t="s">
        <v>114</v>
      </c>
      <c r="C10" s="17" t="s">
        <v>43</v>
      </c>
      <c r="D10" s="18"/>
      <c r="E10" s="18"/>
      <c r="F10" s="18">
        <v>678750</v>
      </c>
    </row>
    <row r="11" spans="1:9" ht="20.100000000000001" customHeight="1" x14ac:dyDescent="0.25">
      <c r="A11" s="11">
        <v>7</v>
      </c>
      <c r="B11" s="12" t="s">
        <v>26</v>
      </c>
      <c r="C11" s="12" t="s">
        <v>90</v>
      </c>
      <c r="D11" s="13"/>
      <c r="E11" s="13"/>
      <c r="F11" s="13">
        <v>690000</v>
      </c>
    </row>
    <row r="12" spans="1:9" ht="20.100000000000001" customHeight="1" x14ac:dyDescent="0.25">
      <c r="A12" s="16">
        <v>8</v>
      </c>
      <c r="B12" s="17" t="s">
        <v>48</v>
      </c>
      <c r="C12" s="17" t="s">
        <v>49</v>
      </c>
      <c r="D12" s="18">
        <v>357280</v>
      </c>
      <c r="E12" s="18"/>
      <c r="F12" s="18">
        <v>714560</v>
      </c>
    </row>
    <row r="13" spans="1:9" ht="20.100000000000001" customHeight="1" x14ac:dyDescent="0.25">
      <c r="A13" s="11">
        <v>9</v>
      </c>
      <c r="B13" s="12" t="s">
        <v>35</v>
      </c>
      <c r="C13" s="12" t="s">
        <v>30</v>
      </c>
      <c r="D13" s="13">
        <v>364490</v>
      </c>
      <c r="E13" s="13"/>
      <c r="F13" s="13">
        <v>728979</v>
      </c>
    </row>
    <row r="14" spans="1:9" ht="20.100000000000001" customHeight="1" x14ac:dyDescent="0.25">
      <c r="A14" s="16">
        <v>10</v>
      </c>
      <c r="B14" s="17" t="s">
        <v>115</v>
      </c>
      <c r="C14" s="17" t="s">
        <v>60</v>
      </c>
      <c r="D14" s="18"/>
      <c r="E14" s="18">
        <v>563063</v>
      </c>
      <c r="F14" s="18">
        <v>750750</v>
      </c>
    </row>
    <row r="15" spans="1:9" ht="20.100000000000001" customHeight="1" x14ac:dyDescent="0.25">
      <c r="A15" s="11">
        <v>11</v>
      </c>
      <c r="B15" s="12" t="s">
        <v>36</v>
      </c>
      <c r="C15" s="12" t="s">
        <v>37</v>
      </c>
      <c r="D15" s="13">
        <v>382714</v>
      </c>
      <c r="E15" s="13"/>
      <c r="F15" s="13">
        <v>765428</v>
      </c>
    </row>
    <row r="16" spans="1:9" ht="20.100000000000001" customHeight="1" x14ac:dyDescent="0.25">
      <c r="A16" s="16">
        <v>12</v>
      </c>
      <c r="B16" s="17" t="s">
        <v>38</v>
      </c>
      <c r="C16" s="17" t="s">
        <v>93</v>
      </c>
      <c r="D16" s="18">
        <v>383250</v>
      </c>
      <c r="E16" s="18"/>
      <c r="F16" s="18">
        <v>766500</v>
      </c>
    </row>
    <row r="17" spans="1:6" ht="20.100000000000001" customHeight="1" x14ac:dyDescent="0.25">
      <c r="A17" s="11">
        <v>13</v>
      </c>
      <c r="B17" s="12" t="s">
        <v>116</v>
      </c>
      <c r="C17" s="12" t="s">
        <v>24</v>
      </c>
      <c r="D17" s="13"/>
      <c r="E17" s="13">
        <v>580000</v>
      </c>
      <c r="F17" s="13">
        <v>773333</v>
      </c>
    </row>
    <row r="18" spans="1:6" ht="20.100000000000001" customHeight="1" x14ac:dyDescent="0.25">
      <c r="A18" s="16">
        <v>14</v>
      </c>
      <c r="B18" s="17" t="s">
        <v>117</v>
      </c>
      <c r="C18" s="17" t="s">
        <v>27</v>
      </c>
      <c r="D18" s="18">
        <v>395000</v>
      </c>
      <c r="E18" s="18"/>
      <c r="F18" s="18">
        <v>790000</v>
      </c>
    </row>
    <row r="19" spans="1:6" ht="20.100000000000001" customHeight="1" x14ac:dyDescent="0.25">
      <c r="A19" s="11">
        <v>15</v>
      </c>
      <c r="B19" s="12" t="s">
        <v>118</v>
      </c>
      <c r="C19" s="12" t="s">
        <v>54</v>
      </c>
      <c r="D19" s="13">
        <v>395250</v>
      </c>
      <c r="E19" s="13"/>
      <c r="F19" s="13">
        <v>790500</v>
      </c>
    </row>
    <row r="20" spans="1:6" ht="20.100000000000001" customHeight="1" x14ac:dyDescent="0.25">
      <c r="A20" s="16">
        <v>16</v>
      </c>
      <c r="B20" s="17" t="s">
        <v>91</v>
      </c>
      <c r="C20" s="17" t="s">
        <v>92</v>
      </c>
      <c r="D20" s="18"/>
      <c r="E20" s="18">
        <v>600000</v>
      </c>
      <c r="F20" s="18">
        <v>800000</v>
      </c>
    </row>
    <row r="21" spans="1:6" ht="20.100000000000001" customHeight="1" x14ac:dyDescent="0.25">
      <c r="A21" s="11">
        <v>17</v>
      </c>
      <c r="B21" s="12" t="s">
        <v>53</v>
      </c>
      <c r="C21" s="12" t="s">
        <v>54</v>
      </c>
      <c r="D21" s="13">
        <v>401280</v>
      </c>
      <c r="E21" s="13"/>
      <c r="F21" s="13">
        <v>802560</v>
      </c>
    </row>
    <row r="22" spans="1:6" ht="20.100000000000001" customHeight="1" x14ac:dyDescent="0.25">
      <c r="A22" s="16">
        <v>18</v>
      </c>
      <c r="B22" s="17" t="s">
        <v>59</v>
      </c>
      <c r="C22" s="17" t="s">
        <v>60</v>
      </c>
      <c r="D22" s="18">
        <v>407000</v>
      </c>
      <c r="E22" s="18"/>
      <c r="F22" s="18">
        <v>814000</v>
      </c>
    </row>
    <row r="23" spans="1:6" ht="20.100000000000001" customHeight="1" x14ac:dyDescent="0.25">
      <c r="A23" s="11">
        <v>19</v>
      </c>
      <c r="B23" s="12" t="s">
        <v>63</v>
      </c>
      <c r="C23" s="12" t="s">
        <v>24</v>
      </c>
      <c r="D23" s="13"/>
      <c r="E23" s="13">
        <v>619875</v>
      </c>
      <c r="F23" s="13">
        <v>826500</v>
      </c>
    </row>
    <row r="24" spans="1:6" ht="20.100000000000001" customHeight="1" x14ac:dyDescent="0.25">
      <c r="A24" s="16">
        <v>20</v>
      </c>
      <c r="B24" s="17" t="s">
        <v>95</v>
      </c>
      <c r="C24" s="17" t="s">
        <v>96</v>
      </c>
      <c r="D24" s="18"/>
      <c r="E24" s="18">
        <v>627000</v>
      </c>
      <c r="F24" s="18">
        <v>836000</v>
      </c>
    </row>
    <row r="25" spans="1:6" ht="20.100000000000001" customHeight="1" x14ac:dyDescent="0.25">
      <c r="A25" s="11">
        <v>21</v>
      </c>
      <c r="B25" s="12" t="s">
        <v>41</v>
      </c>
      <c r="C25" s="12" t="s">
        <v>24</v>
      </c>
      <c r="D25" s="13"/>
      <c r="E25" s="13">
        <v>637500</v>
      </c>
      <c r="F25" s="13">
        <v>850000</v>
      </c>
    </row>
    <row r="26" spans="1:6" ht="20.100000000000001" customHeight="1" x14ac:dyDescent="0.25">
      <c r="A26" s="16">
        <v>22</v>
      </c>
      <c r="B26" s="17" t="s">
        <v>102</v>
      </c>
      <c r="C26" s="17" t="s">
        <v>24</v>
      </c>
      <c r="D26" s="18">
        <v>432438</v>
      </c>
      <c r="E26" s="18"/>
      <c r="F26" s="18">
        <v>864875</v>
      </c>
    </row>
    <row r="27" spans="1:6" ht="20.100000000000001" customHeight="1" x14ac:dyDescent="0.25">
      <c r="A27" s="11">
        <v>23</v>
      </c>
      <c r="B27" s="12" t="s">
        <v>40</v>
      </c>
      <c r="C27" s="12" t="s">
        <v>37</v>
      </c>
      <c r="D27" s="13">
        <v>448875</v>
      </c>
      <c r="E27" s="13"/>
      <c r="F27" s="13">
        <v>897750</v>
      </c>
    </row>
    <row r="28" spans="1:6" ht="20.100000000000001" customHeight="1" x14ac:dyDescent="0.25">
      <c r="A28" s="16">
        <v>24</v>
      </c>
      <c r="B28" s="17" t="s">
        <v>107</v>
      </c>
      <c r="C28" s="17" t="s">
        <v>24</v>
      </c>
      <c r="D28" s="18">
        <v>450000</v>
      </c>
      <c r="E28" s="18"/>
      <c r="F28" s="18">
        <v>900000</v>
      </c>
    </row>
    <row r="29" spans="1:6" ht="20.100000000000001" customHeight="1" x14ac:dyDescent="0.25">
      <c r="A29" s="11">
        <v>25</v>
      </c>
      <c r="B29" s="12" t="s">
        <v>97</v>
      </c>
      <c r="C29" s="12" t="s">
        <v>27</v>
      </c>
      <c r="D29" s="13">
        <v>450000</v>
      </c>
      <c r="E29" s="13"/>
      <c r="F29" s="13">
        <v>900000</v>
      </c>
    </row>
    <row r="30" spans="1:6" ht="20.100000000000001" customHeight="1" x14ac:dyDescent="0.25">
      <c r="A30" s="16">
        <v>26</v>
      </c>
      <c r="B30" s="17" t="s">
        <v>46</v>
      </c>
      <c r="C30" s="17" t="s">
        <v>119</v>
      </c>
      <c r="D30" s="18">
        <v>473823</v>
      </c>
      <c r="E30" s="18"/>
      <c r="F30" s="18">
        <v>947646</v>
      </c>
    </row>
    <row r="31" spans="1:6" ht="20.100000000000001" customHeight="1" x14ac:dyDescent="0.25">
      <c r="A31" s="11">
        <v>27</v>
      </c>
      <c r="B31" s="12" t="s">
        <v>120</v>
      </c>
      <c r="C31" s="12" t="s">
        <v>86</v>
      </c>
      <c r="D31" s="13"/>
      <c r="E31" s="13">
        <v>712500</v>
      </c>
      <c r="F31" s="13">
        <v>950000</v>
      </c>
    </row>
    <row r="32" spans="1:6" ht="20.100000000000001" customHeight="1" x14ac:dyDescent="0.25">
      <c r="A32" s="16">
        <v>28</v>
      </c>
      <c r="B32" s="17" t="s">
        <v>55</v>
      </c>
      <c r="C32" s="17" t="s">
        <v>27</v>
      </c>
      <c r="D32" s="18">
        <v>483000</v>
      </c>
      <c r="E32" s="18"/>
      <c r="F32" s="18">
        <v>966000</v>
      </c>
    </row>
    <row r="33" spans="1:6" ht="20.100000000000001" customHeight="1" x14ac:dyDescent="0.25">
      <c r="A33" s="11">
        <v>29</v>
      </c>
      <c r="B33" s="12" t="s">
        <v>87</v>
      </c>
      <c r="C33" s="12" t="s">
        <v>24</v>
      </c>
      <c r="D33" s="13">
        <v>512000</v>
      </c>
      <c r="E33" s="13"/>
      <c r="F33" s="13">
        <v>1024000</v>
      </c>
    </row>
    <row r="34" spans="1:6" ht="20.100000000000001" customHeight="1" x14ac:dyDescent="0.25">
      <c r="A34" s="16">
        <v>30</v>
      </c>
      <c r="B34" s="17" t="s">
        <v>121</v>
      </c>
      <c r="C34" s="17" t="s">
        <v>122</v>
      </c>
      <c r="D34" s="18">
        <v>514000</v>
      </c>
      <c r="E34" s="18"/>
      <c r="F34" s="18">
        <v>1028000</v>
      </c>
    </row>
    <row r="35" spans="1:6" ht="20.100000000000001" customHeight="1" x14ac:dyDescent="0.25">
      <c r="A35" s="11">
        <v>31</v>
      </c>
      <c r="B35" s="12" t="s">
        <v>100</v>
      </c>
      <c r="C35" s="12" t="s">
        <v>101</v>
      </c>
      <c r="D35" s="13">
        <v>534600</v>
      </c>
      <c r="E35" s="13"/>
      <c r="F35" s="13">
        <v>1069200</v>
      </c>
    </row>
    <row r="36" spans="1:6" ht="20.100000000000001" customHeight="1" x14ac:dyDescent="0.25">
      <c r="A36" s="16">
        <v>32</v>
      </c>
      <c r="B36" s="17" t="s">
        <v>73</v>
      </c>
      <c r="C36" s="17" t="s">
        <v>24</v>
      </c>
      <c r="D36" s="18"/>
      <c r="E36" s="18">
        <v>817500</v>
      </c>
      <c r="F36" s="18">
        <v>1090000</v>
      </c>
    </row>
    <row r="37" spans="1:6" ht="20.100000000000001" customHeight="1" x14ac:dyDescent="0.25">
      <c r="A37" s="11">
        <v>33</v>
      </c>
      <c r="B37" s="12" t="s">
        <v>61</v>
      </c>
      <c r="C37" s="12" t="s">
        <v>24</v>
      </c>
      <c r="D37" s="13">
        <v>580000</v>
      </c>
      <c r="E37" s="13"/>
      <c r="F37" s="13">
        <v>1160000</v>
      </c>
    </row>
    <row r="38" spans="1:6" ht="20.100000000000001" customHeight="1" x14ac:dyDescent="0.25">
      <c r="A38" s="16">
        <v>34</v>
      </c>
      <c r="B38" s="17" t="s">
        <v>123</v>
      </c>
      <c r="C38" s="17" t="s">
        <v>24</v>
      </c>
      <c r="D38" s="18">
        <v>591380</v>
      </c>
      <c r="E38" s="18"/>
      <c r="F38" s="18">
        <v>1182760</v>
      </c>
    </row>
    <row r="39" spans="1:6" ht="20.100000000000001" customHeight="1" x14ac:dyDescent="0.25">
      <c r="A39" s="11">
        <v>35</v>
      </c>
      <c r="B39" s="12" t="s">
        <v>62</v>
      </c>
      <c r="C39" s="12" t="s">
        <v>90</v>
      </c>
      <c r="D39" s="13">
        <v>600000</v>
      </c>
      <c r="E39" s="13"/>
      <c r="F39" s="13">
        <v>1200000</v>
      </c>
    </row>
    <row r="40" spans="1:6" ht="20.100000000000001" customHeight="1" x14ac:dyDescent="0.25">
      <c r="A40" s="16">
        <v>36</v>
      </c>
      <c r="B40" s="17" t="s">
        <v>124</v>
      </c>
      <c r="C40" s="17" t="s">
        <v>86</v>
      </c>
      <c r="D40" s="18">
        <v>600000</v>
      </c>
      <c r="E40" s="18"/>
      <c r="F40" s="18">
        <v>1200000</v>
      </c>
    </row>
    <row r="41" spans="1:6" ht="20.100000000000001" customHeight="1" x14ac:dyDescent="0.25">
      <c r="A41" s="11">
        <v>37</v>
      </c>
      <c r="B41" s="12" t="s">
        <v>99</v>
      </c>
      <c r="C41" s="12" t="s">
        <v>86</v>
      </c>
      <c r="D41" s="13">
        <v>600000</v>
      </c>
      <c r="E41" s="13"/>
      <c r="F41" s="13">
        <v>1200000</v>
      </c>
    </row>
    <row r="42" spans="1:6" ht="20.100000000000001" customHeight="1" x14ac:dyDescent="0.25">
      <c r="A42" s="16">
        <v>38</v>
      </c>
      <c r="B42" s="17" t="s">
        <v>50</v>
      </c>
      <c r="C42" s="17" t="s">
        <v>24</v>
      </c>
      <c r="D42" s="18">
        <v>614368</v>
      </c>
      <c r="E42" s="18"/>
      <c r="F42" s="18">
        <v>1228736</v>
      </c>
    </row>
    <row r="43" spans="1:6" ht="20.100000000000001" customHeight="1" x14ac:dyDescent="0.25">
      <c r="A43" s="11">
        <v>39</v>
      </c>
      <c r="B43" s="12" t="s">
        <v>98</v>
      </c>
      <c r="C43" s="12" t="s">
        <v>24</v>
      </c>
      <c r="D43" s="13">
        <v>614360</v>
      </c>
      <c r="E43" s="13"/>
      <c r="F43" s="13">
        <v>1229000</v>
      </c>
    </row>
    <row r="44" spans="1:6" ht="20.100000000000001" customHeight="1" x14ac:dyDescent="0.25">
      <c r="A44" s="16">
        <v>40</v>
      </c>
      <c r="B44" s="17" t="s">
        <v>72</v>
      </c>
      <c r="C44" s="17" t="s">
        <v>90</v>
      </c>
      <c r="D44" s="18">
        <v>625000</v>
      </c>
      <c r="E44" s="18"/>
      <c r="F44" s="18">
        <v>1250000</v>
      </c>
    </row>
    <row r="45" spans="1:6" ht="20.100000000000001" customHeight="1" x14ac:dyDescent="0.25">
      <c r="A45" s="11">
        <v>41</v>
      </c>
      <c r="B45" s="12" t="s">
        <v>74</v>
      </c>
      <c r="C45" s="12" t="s">
        <v>24</v>
      </c>
      <c r="D45" s="13">
        <v>635000</v>
      </c>
      <c r="E45" s="13"/>
      <c r="F45" s="13">
        <v>1270000</v>
      </c>
    </row>
    <row r="46" spans="1:6" ht="20.100000000000001" customHeight="1" x14ac:dyDescent="0.25">
      <c r="A46" s="16">
        <v>42</v>
      </c>
      <c r="B46" s="17" t="s">
        <v>79</v>
      </c>
      <c r="C46" s="17" t="s">
        <v>86</v>
      </c>
      <c r="D46" s="18">
        <v>639961</v>
      </c>
      <c r="E46" s="18"/>
      <c r="F46" s="18">
        <v>1279922</v>
      </c>
    </row>
    <row r="47" spans="1:6" ht="20.100000000000001" customHeight="1" x14ac:dyDescent="0.25">
      <c r="A47" s="11">
        <v>43</v>
      </c>
      <c r="B47" s="12" t="s">
        <v>70</v>
      </c>
      <c r="C47" s="12" t="s">
        <v>101</v>
      </c>
      <c r="D47" s="13">
        <v>649000</v>
      </c>
      <c r="E47" s="13"/>
      <c r="F47" s="13">
        <v>1298000</v>
      </c>
    </row>
    <row r="48" spans="1:6" ht="20.100000000000001" customHeight="1" x14ac:dyDescent="0.25">
      <c r="A48" s="16">
        <v>44</v>
      </c>
      <c r="B48" s="17" t="s">
        <v>125</v>
      </c>
      <c r="C48" s="17" t="s">
        <v>86</v>
      </c>
      <c r="D48" s="18">
        <v>650000</v>
      </c>
      <c r="E48" s="18"/>
      <c r="F48" s="18">
        <v>1300000</v>
      </c>
    </row>
    <row r="49" spans="1:6" ht="20.100000000000001" customHeight="1" x14ac:dyDescent="0.25">
      <c r="A49" s="11">
        <v>45</v>
      </c>
      <c r="B49" s="12" t="s">
        <v>106</v>
      </c>
      <c r="C49" s="12" t="s">
        <v>86</v>
      </c>
      <c r="D49" s="13">
        <v>675000</v>
      </c>
      <c r="E49" s="13"/>
      <c r="F49" s="13">
        <v>1350000</v>
      </c>
    </row>
    <row r="50" spans="1:6" ht="20.100000000000001" customHeight="1" x14ac:dyDescent="0.25">
      <c r="A50" s="16">
        <v>46</v>
      </c>
      <c r="B50" s="17" t="s">
        <v>109</v>
      </c>
      <c r="C50" s="17" t="s">
        <v>24</v>
      </c>
      <c r="D50" s="18">
        <v>675000</v>
      </c>
      <c r="E50" s="18"/>
      <c r="F50" s="18">
        <v>1350000</v>
      </c>
    </row>
    <row r="51" spans="1:6" ht="20.100000000000001" customHeight="1" x14ac:dyDescent="0.25">
      <c r="A51" s="11">
        <v>47</v>
      </c>
      <c r="B51" s="12" t="s">
        <v>104</v>
      </c>
      <c r="C51" s="12" t="s">
        <v>86</v>
      </c>
      <c r="D51" s="13">
        <v>680000</v>
      </c>
      <c r="E51" s="13"/>
      <c r="F51" s="13">
        <v>1360000</v>
      </c>
    </row>
    <row r="52" spans="1:6" ht="20.100000000000001" customHeight="1" x14ac:dyDescent="0.25">
      <c r="A52" s="16">
        <v>48</v>
      </c>
      <c r="B52" s="17" t="s">
        <v>105</v>
      </c>
      <c r="C52" s="17" t="s">
        <v>86</v>
      </c>
      <c r="D52" s="18">
        <v>688378</v>
      </c>
      <c r="E52" s="18"/>
      <c r="F52" s="18">
        <v>1376756</v>
      </c>
    </row>
    <row r="53" spans="1:6" ht="20.100000000000001" customHeight="1" x14ac:dyDescent="0.25">
      <c r="A53" s="11">
        <v>49</v>
      </c>
      <c r="B53" s="12" t="s">
        <v>58</v>
      </c>
      <c r="C53" s="12" t="s">
        <v>24</v>
      </c>
      <c r="D53" s="13">
        <v>695000</v>
      </c>
      <c r="E53" s="13"/>
      <c r="F53" s="13">
        <v>1390000</v>
      </c>
    </row>
    <row r="54" spans="1:6" ht="20.100000000000001" customHeight="1" x14ac:dyDescent="0.25">
      <c r="A54" s="16">
        <v>50</v>
      </c>
      <c r="B54" s="17" t="s">
        <v>108</v>
      </c>
      <c r="C54" s="17" t="s">
        <v>86</v>
      </c>
      <c r="D54" s="18">
        <v>722000</v>
      </c>
      <c r="E54" s="18"/>
      <c r="F54" s="18">
        <v>1444000</v>
      </c>
    </row>
    <row r="55" spans="1:6" ht="20.100000000000001" customHeight="1" x14ac:dyDescent="0.25">
      <c r="A55" s="11">
        <v>51</v>
      </c>
      <c r="B55" s="12" t="s">
        <v>80</v>
      </c>
      <c r="C55" s="12" t="s">
        <v>86</v>
      </c>
      <c r="D55" s="13">
        <v>725000</v>
      </c>
      <c r="E55" s="13"/>
      <c r="F55" s="13">
        <v>1450000</v>
      </c>
    </row>
    <row r="56" spans="1:6" ht="20.100000000000001" customHeight="1" x14ac:dyDescent="0.25">
      <c r="A56" s="16">
        <v>52</v>
      </c>
      <c r="B56" s="17" t="s">
        <v>78</v>
      </c>
      <c r="C56" s="17" t="s">
        <v>86</v>
      </c>
      <c r="D56" s="18">
        <v>736000</v>
      </c>
      <c r="E56" s="18"/>
      <c r="F56" s="18">
        <v>1472000</v>
      </c>
    </row>
    <row r="57" spans="1:6" ht="20.100000000000001" customHeight="1" x14ac:dyDescent="0.25">
      <c r="A57" s="11">
        <v>53</v>
      </c>
      <c r="B57" s="12" t="s">
        <v>126</v>
      </c>
      <c r="C57" s="12" t="s">
        <v>86</v>
      </c>
      <c r="D57" s="13">
        <v>750000</v>
      </c>
      <c r="E57" s="13"/>
      <c r="F57" s="13">
        <v>1500000</v>
      </c>
    </row>
    <row r="58" spans="1:6" ht="20.100000000000001" customHeight="1" x14ac:dyDescent="0.25">
      <c r="A58" s="16">
        <v>54</v>
      </c>
      <c r="B58" s="17" t="s">
        <v>82</v>
      </c>
      <c r="C58" s="17" t="s">
        <v>24</v>
      </c>
      <c r="D58" s="18">
        <v>754000</v>
      </c>
      <c r="E58" s="18"/>
      <c r="F58" s="18">
        <v>1508000</v>
      </c>
    </row>
    <row r="59" spans="1:6" ht="20.100000000000001" customHeight="1" x14ac:dyDescent="0.25">
      <c r="A59" s="11">
        <v>55</v>
      </c>
      <c r="B59" s="12" t="s">
        <v>127</v>
      </c>
      <c r="C59" s="12" t="s">
        <v>24</v>
      </c>
      <c r="D59" s="13">
        <v>800000</v>
      </c>
      <c r="E59" s="13"/>
      <c r="F59" s="13">
        <v>1600000</v>
      </c>
    </row>
    <row r="60" spans="1:6" ht="20.100000000000001" customHeight="1" x14ac:dyDescent="0.25">
      <c r="A60" s="16">
        <v>56</v>
      </c>
      <c r="B60" s="17" t="s">
        <v>110</v>
      </c>
      <c r="C60" s="17" t="s">
        <v>24</v>
      </c>
      <c r="D60" s="18">
        <v>1028500</v>
      </c>
      <c r="E60" s="18"/>
      <c r="F60" s="18">
        <v>2057000</v>
      </c>
    </row>
    <row r="61" spans="1:6" ht="20.100000000000001" customHeight="1" x14ac:dyDescent="0.25">
      <c r="A61" s="11">
        <v>57</v>
      </c>
      <c r="B61" s="12" t="s">
        <v>83</v>
      </c>
      <c r="C61" s="12" t="s">
        <v>24</v>
      </c>
      <c r="D61" s="13">
        <v>1084968</v>
      </c>
      <c r="E61" s="13"/>
      <c r="F61" s="13">
        <v>2169935</v>
      </c>
    </row>
  </sheetData>
  <mergeCells count="1">
    <mergeCell ref="H4:I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/>
  </sheetViews>
  <sheetFormatPr defaultRowHeight="15" x14ac:dyDescent="0.25"/>
  <cols>
    <col min="1" max="1" width="6" customWidth="1"/>
    <col min="2" max="2" width="38" customWidth="1"/>
    <col min="3" max="3" width="28" customWidth="1"/>
    <col min="4" max="5" width="16" customWidth="1"/>
    <col min="6" max="6" width="18" customWidth="1"/>
    <col min="7" max="7" width="4" customWidth="1"/>
    <col min="8" max="8" width="30" customWidth="1"/>
    <col min="9" max="9" width="20" customWidth="1"/>
  </cols>
  <sheetData>
    <row r="1" spans="1:9" ht="21" x14ac:dyDescent="0.35">
      <c r="A1" s="1" t="s">
        <v>128</v>
      </c>
    </row>
    <row r="2" spans="1:9" x14ac:dyDescent="0.25">
      <c r="A2" s="2" t="s">
        <v>12</v>
      </c>
    </row>
    <row r="4" spans="1:9" ht="24" customHeight="1" x14ac:dyDescent="0.25">
      <c r="A4" s="4" t="s">
        <v>13</v>
      </c>
      <c r="B4" s="3" t="s">
        <v>14</v>
      </c>
      <c r="C4" s="3" t="s">
        <v>15</v>
      </c>
      <c r="D4" s="4" t="s">
        <v>16</v>
      </c>
      <c r="E4" s="4" t="s">
        <v>17</v>
      </c>
      <c r="F4" s="4" t="s">
        <v>18</v>
      </c>
      <c r="H4" s="20" t="s">
        <v>19</v>
      </c>
      <c r="I4" s="21"/>
    </row>
    <row r="5" spans="1:9" ht="20.100000000000001" customHeight="1" x14ac:dyDescent="0.25">
      <c r="A5" s="11">
        <v>1</v>
      </c>
      <c r="B5" s="12" t="s">
        <v>129</v>
      </c>
      <c r="C5" s="12" t="s">
        <v>24</v>
      </c>
      <c r="D5" s="13"/>
      <c r="E5" s="13"/>
      <c r="F5" s="13">
        <v>990000</v>
      </c>
      <c r="H5" s="14" t="s">
        <v>22</v>
      </c>
      <c r="I5" s="15">
        <f>COUNTA(B5:B41)</f>
        <v>37</v>
      </c>
    </row>
    <row r="6" spans="1:9" ht="20.100000000000001" customHeight="1" x14ac:dyDescent="0.25">
      <c r="A6" s="16">
        <v>2</v>
      </c>
      <c r="B6" s="17" t="s">
        <v>130</v>
      </c>
      <c r="C6" s="17" t="s">
        <v>24</v>
      </c>
      <c r="D6" s="18"/>
      <c r="E6" s="18">
        <v>768000</v>
      </c>
      <c r="F6" s="18">
        <v>1024000</v>
      </c>
      <c r="H6" s="14" t="s">
        <v>25</v>
      </c>
      <c r="I6" s="19">
        <f>MIN(F5:F41)</f>
        <v>990000</v>
      </c>
    </row>
    <row r="7" spans="1:9" ht="20.100000000000001" customHeight="1" x14ac:dyDescent="0.25">
      <c r="A7" s="11">
        <v>3</v>
      </c>
      <c r="B7" s="12" t="s">
        <v>131</v>
      </c>
      <c r="C7" s="12" t="s">
        <v>132</v>
      </c>
      <c r="D7" s="13">
        <v>521241</v>
      </c>
      <c r="E7" s="13"/>
      <c r="F7" s="13">
        <v>1042482</v>
      </c>
      <c r="H7" s="14" t="s">
        <v>28</v>
      </c>
      <c r="I7" s="19">
        <f>MAX(F5:F41)</f>
        <v>3740000</v>
      </c>
    </row>
    <row r="8" spans="1:9" ht="20.100000000000001" customHeight="1" x14ac:dyDescent="0.25">
      <c r="A8" s="16">
        <v>4</v>
      </c>
      <c r="B8" s="17" t="s">
        <v>133</v>
      </c>
      <c r="C8" s="17" t="s">
        <v>27</v>
      </c>
      <c r="D8" s="18"/>
      <c r="E8" s="18"/>
      <c r="F8" s="18">
        <v>1150000</v>
      </c>
      <c r="H8" s="14" t="s">
        <v>31</v>
      </c>
      <c r="I8" s="19">
        <f>AVERAGE(F5:F41)</f>
        <v>1960096.5945945946</v>
      </c>
    </row>
    <row r="9" spans="1:9" ht="20.100000000000001" customHeight="1" x14ac:dyDescent="0.25">
      <c r="A9" s="11">
        <v>5</v>
      </c>
      <c r="B9" s="12" t="s">
        <v>134</v>
      </c>
      <c r="C9" s="12" t="s">
        <v>27</v>
      </c>
      <c r="D9" s="13">
        <v>600000</v>
      </c>
      <c r="E9" s="13"/>
      <c r="F9" s="13">
        <v>1200000</v>
      </c>
      <c r="H9" s="14" t="s">
        <v>33</v>
      </c>
      <c r="I9" s="19" t="e">
        <f>H7-H6</f>
        <v>#VALUE!</v>
      </c>
    </row>
    <row r="10" spans="1:9" ht="20.100000000000001" customHeight="1" x14ac:dyDescent="0.25">
      <c r="A10" s="16">
        <v>6</v>
      </c>
      <c r="B10" s="17" t="s">
        <v>135</v>
      </c>
      <c r="C10" s="17" t="s">
        <v>27</v>
      </c>
      <c r="D10" s="18"/>
      <c r="E10" s="18"/>
      <c r="F10" s="18">
        <v>1250000</v>
      </c>
    </row>
    <row r="11" spans="1:9" ht="20.100000000000001" customHeight="1" x14ac:dyDescent="0.25">
      <c r="A11" s="11">
        <v>7</v>
      </c>
      <c r="B11" s="12" t="s">
        <v>136</v>
      </c>
      <c r="C11" s="12" t="s">
        <v>27</v>
      </c>
      <c r="D11" s="13"/>
      <c r="E11" s="13">
        <v>960000</v>
      </c>
      <c r="F11" s="13">
        <v>1280000</v>
      </c>
    </row>
    <row r="12" spans="1:9" ht="20.100000000000001" customHeight="1" x14ac:dyDescent="0.25">
      <c r="A12" s="16">
        <v>8</v>
      </c>
      <c r="B12" s="17" t="s">
        <v>137</v>
      </c>
      <c r="C12" s="17" t="s">
        <v>49</v>
      </c>
      <c r="D12" s="18"/>
      <c r="E12" s="18"/>
      <c r="F12" s="18">
        <v>1337600</v>
      </c>
    </row>
    <row r="13" spans="1:9" ht="20.100000000000001" customHeight="1" x14ac:dyDescent="0.25">
      <c r="A13" s="11">
        <v>9</v>
      </c>
      <c r="B13" s="12" t="s">
        <v>138</v>
      </c>
      <c r="C13" s="12" t="s">
        <v>27</v>
      </c>
      <c r="D13" s="13">
        <v>720000</v>
      </c>
      <c r="E13" s="13">
        <v>1080000</v>
      </c>
      <c r="F13" s="13">
        <v>1440000</v>
      </c>
    </row>
    <row r="14" spans="1:9" ht="20.100000000000001" customHeight="1" x14ac:dyDescent="0.25">
      <c r="A14" s="16">
        <v>10</v>
      </c>
      <c r="B14" s="17" t="s">
        <v>139</v>
      </c>
      <c r="C14" s="17" t="s">
        <v>24</v>
      </c>
      <c r="D14" s="18">
        <v>750000</v>
      </c>
      <c r="E14" s="18"/>
      <c r="F14" s="18">
        <v>1500000</v>
      </c>
    </row>
    <row r="15" spans="1:9" ht="20.100000000000001" customHeight="1" x14ac:dyDescent="0.25">
      <c r="A15" s="11">
        <v>11</v>
      </c>
      <c r="B15" s="12" t="s">
        <v>140</v>
      </c>
      <c r="C15" s="12" t="s">
        <v>132</v>
      </c>
      <c r="D15" s="13">
        <v>783212</v>
      </c>
      <c r="E15" s="13"/>
      <c r="F15" s="13">
        <v>1566423</v>
      </c>
    </row>
    <row r="16" spans="1:9" ht="20.100000000000001" customHeight="1" x14ac:dyDescent="0.25">
      <c r="A16" s="16">
        <v>12</v>
      </c>
      <c r="B16" s="17" t="s">
        <v>141</v>
      </c>
      <c r="C16" s="17" t="s">
        <v>60</v>
      </c>
      <c r="D16" s="18"/>
      <c r="E16" s="18">
        <v>1215000</v>
      </c>
      <c r="F16" s="18">
        <v>1620000</v>
      </c>
    </row>
    <row r="17" spans="1:6" ht="20.100000000000001" customHeight="1" x14ac:dyDescent="0.25">
      <c r="A17" s="11">
        <v>13</v>
      </c>
      <c r="B17" s="12" t="s">
        <v>142</v>
      </c>
      <c r="C17" s="12" t="s">
        <v>132</v>
      </c>
      <c r="D17" s="13">
        <v>822373</v>
      </c>
      <c r="E17" s="13"/>
      <c r="F17" s="13">
        <v>1644745</v>
      </c>
    </row>
    <row r="18" spans="1:6" ht="20.100000000000001" customHeight="1" x14ac:dyDescent="0.25">
      <c r="A18" s="16">
        <v>14</v>
      </c>
      <c r="B18" s="17" t="s">
        <v>143</v>
      </c>
      <c r="C18" s="17" t="s">
        <v>101</v>
      </c>
      <c r="D18" s="18">
        <v>836578</v>
      </c>
      <c r="E18" s="18"/>
      <c r="F18" s="18">
        <v>1673155</v>
      </c>
    </row>
    <row r="19" spans="1:6" ht="20.100000000000001" customHeight="1" x14ac:dyDescent="0.25">
      <c r="A19" s="11">
        <v>15</v>
      </c>
      <c r="B19" s="12" t="s">
        <v>144</v>
      </c>
      <c r="C19" s="12" t="s">
        <v>24</v>
      </c>
      <c r="D19" s="13">
        <v>840000</v>
      </c>
      <c r="E19" s="13"/>
      <c r="F19" s="13">
        <v>1680000</v>
      </c>
    </row>
    <row r="20" spans="1:6" ht="20.100000000000001" customHeight="1" x14ac:dyDescent="0.25">
      <c r="A20" s="16">
        <v>16</v>
      </c>
      <c r="B20" s="17" t="s">
        <v>145</v>
      </c>
      <c r="C20" s="17" t="s">
        <v>24</v>
      </c>
      <c r="D20" s="18">
        <v>865000</v>
      </c>
      <c r="E20" s="18"/>
      <c r="F20" s="18">
        <v>1730000</v>
      </c>
    </row>
    <row r="21" spans="1:6" ht="20.100000000000001" customHeight="1" x14ac:dyDescent="0.25">
      <c r="A21" s="11">
        <v>17</v>
      </c>
      <c r="B21" s="12" t="s">
        <v>146</v>
      </c>
      <c r="C21" s="12" t="s">
        <v>27</v>
      </c>
      <c r="D21" s="13">
        <v>875000</v>
      </c>
      <c r="E21" s="13"/>
      <c r="F21" s="13">
        <v>1750000</v>
      </c>
    </row>
    <row r="22" spans="1:6" ht="20.100000000000001" customHeight="1" x14ac:dyDescent="0.25">
      <c r="A22" s="16">
        <v>18</v>
      </c>
      <c r="B22" s="17" t="s">
        <v>147</v>
      </c>
      <c r="C22" s="17" t="s">
        <v>101</v>
      </c>
      <c r="D22" s="18">
        <v>900000</v>
      </c>
      <c r="E22" s="18"/>
      <c r="F22" s="18">
        <v>1800000</v>
      </c>
    </row>
    <row r="23" spans="1:6" ht="20.100000000000001" customHeight="1" x14ac:dyDescent="0.25">
      <c r="A23" s="11">
        <v>19</v>
      </c>
      <c r="B23" s="12" t="s">
        <v>148</v>
      </c>
      <c r="C23" s="12" t="s">
        <v>24</v>
      </c>
      <c r="D23" s="13">
        <v>980000</v>
      </c>
      <c r="E23" s="13"/>
      <c r="F23" s="13">
        <v>1960000</v>
      </c>
    </row>
    <row r="24" spans="1:6" ht="20.100000000000001" customHeight="1" x14ac:dyDescent="0.25">
      <c r="A24" s="16">
        <v>20</v>
      </c>
      <c r="B24" s="17" t="s">
        <v>149</v>
      </c>
      <c r="C24" s="17" t="s">
        <v>27</v>
      </c>
      <c r="D24" s="18">
        <v>990000</v>
      </c>
      <c r="E24" s="18"/>
      <c r="F24" s="18">
        <v>1980000</v>
      </c>
    </row>
    <row r="25" spans="1:6" ht="20.100000000000001" customHeight="1" x14ac:dyDescent="0.25">
      <c r="A25" s="11">
        <v>21</v>
      </c>
      <c r="B25" s="12" t="s">
        <v>150</v>
      </c>
      <c r="C25" s="12" t="s">
        <v>24</v>
      </c>
      <c r="D25" s="13">
        <v>990000</v>
      </c>
      <c r="E25" s="13"/>
      <c r="F25" s="13">
        <v>1980000</v>
      </c>
    </row>
    <row r="26" spans="1:6" ht="20.100000000000001" customHeight="1" x14ac:dyDescent="0.25">
      <c r="A26" s="16">
        <v>22</v>
      </c>
      <c r="B26" s="17" t="s">
        <v>151</v>
      </c>
      <c r="C26" s="17" t="s">
        <v>24</v>
      </c>
      <c r="D26" s="18">
        <v>990000</v>
      </c>
      <c r="E26" s="18"/>
      <c r="F26" s="18">
        <v>1980000</v>
      </c>
    </row>
    <row r="27" spans="1:6" ht="20.100000000000001" customHeight="1" x14ac:dyDescent="0.25">
      <c r="A27" s="11">
        <v>23</v>
      </c>
      <c r="B27" s="12" t="s">
        <v>152</v>
      </c>
      <c r="C27" s="12" t="s">
        <v>24</v>
      </c>
      <c r="D27" s="13">
        <v>1000000</v>
      </c>
      <c r="E27" s="13"/>
      <c r="F27" s="13">
        <v>2000000</v>
      </c>
    </row>
    <row r="28" spans="1:6" ht="20.100000000000001" customHeight="1" x14ac:dyDescent="0.25">
      <c r="A28" s="16">
        <v>24</v>
      </c>
      <c r="B28" s="17" t="s">
        <v>153</v>
      </c>
      <c r="C28" s="17" t="s">
        <v>24</v>
      </c>
      <c r="D28" s="18">
        <v>1055354</v>
      </c>
      <c r="E28" s="18"/>
      <c r="F28" s="18">
        <v>2110708</v>
      </c>
    </row>
    <row r="29" spans="1:6" ht="20.100000000000001" customHeight="1" x14ac:dyDescent="0.25">
      <c r="A29" s="11">
        <v>25</v>
      </c>
      <c r="B29" s="12" t="s">
        <v>154</v>
      </c>
      <c r="C29" s="12" t="s">
        <v>24</v>
      </c>
      <c r="D29" s="13">
        <v>1065600</v>
      </c>
      <c r="E29" s="13"/>
      <c r="F29" s="13">
        <v>2131200</v>
      </c>
    </row>
    <row r="30" spans="1:6" ht="20.100000000000001" customHeight="1" x14ac:dyDescent="0.25">
      <c r="A30" s="16">
        <v>26</v>
      </c>
      <c r="B30" s="17" t="s">
        <v>155</v>
      </c>
      <c r="C30" s="17" t="s">
        <v>24</v>
      </c>
      <c r="D30" s="18">
        <v>1084248</v>
      </c>
      <c r="E30" s="18"/>
      <c r="F30" s="18">
        <v>2168496</v>
      </c>
    </row>
    <row r="31" spans="1:6" ht="20.100000000000001" customHeight="1" x14ac:dyDescent="0.25">
      <c r="A31" s="11">
        <v>27</v>
      </c>
      <c r="B31" s="12" t="s">
        <v>156</v>
      </c>
      <c r="C31" s="12" t="s">
        <v>24</v>
      </c>
      <c r="D31" s="13">
        <v>1095000</v>
      </c>
      <c r="E31" s="13"/>
      <c r="F31" s="13">
        <v>2190000</v>
      </c>
    </row>
    <row r="32" spans="1:6" ht="20.100000000000001" customHeight="1" x14ac:dyDescent="0.25">
      <c r="A32" s="16">
        <v>28</v>
      </c>
      <c r="B32" s="17" t="s">
        <v>157</v>
      </c>
      <c r="C32" s="17" t="s">
        <v>24</v>
      </c>
      <c r="D32" s="18">
        <v>1150000</v>
      </c>
      <c r="E32" s="18"/>
      <c r="F32" s="18">
        <v>2300000</v>
      </c>
    </row>
    <row r="33" spans="1:6" ht="20.100000000000001" customHeight="1" x14ac:dyDescent="0.25">
      <c r="A33" s="11">
        <v>29</v>
      </c>
      <c r="B33" s="12" t="s">
        <v>158</v>
      </c>
      <c r="C33" s="12" t="s">
        <v>24</v>
      </c>
      <c r="D33" s="13">
        <v>1207500</v>
      </c>
      <c r="E33" s="13"/>
      <c r="F33" s="13">
        <v>2415000</v>
      </c>
    </row>
    <row r="34" spans="1:6" ht="20.100000000000001" customHeight="1" x14ac:dyDescent="0.25">
      <c r="A34" s="16">
        <v>30</v>
      </c>
      <c r="B34" s="17" t="s">
        <v>159</v>
      </c>
      <c r="C34" s="17" t="s">
        <v>24</v>
      </c>
      <c r="D34" s="18">
        <v>1211837</v>
      </c>
      <c r="E34" s="18"/>
      <c r="F34" s="18">
        <v>2415000</v>
      </c>
    </row>
    <row r="35" spans="1:6" ht="20.100000000000001" customHeight="1" x14ac:dyDescent="0.25">
      <c r="A35" s="11">
        <v>31</v>
      </c>
      <c r="B35" s="12" t="s">
        <v>160</v>
      </c>
      <c r="C35" s="12" t="s">
        <v>24</v>
      </c>
      <c r="D35" s="13">
        <v>1207500</v>
      </c>
      <c r="E35" s="13"/>
      <c r="F35" s="13">
        <v>2415004</v>
      </c>
    </row>
    <row r="36" spans="1:6" ht="20.100000000000001" customHeight="1" x14ac:dyDescent="0.25">
      <c r="A36" s="16">
        <v>32</v>
      </c>
      <c r="B36" s="17" t="s">
        <v>161</v>
      </c>
      <c r="C36" s="17" t="s">
        <v>24</v>
      </c>
      <c r="D36" s="18">
        <v>1211837</v>
      </c>
      <c r="E36" s="18"/>
      <c r="F36" s="18">
        <v>2423604</v>
      </c>
    </row>
    <row r="37" spans="1:6" ht="20.100000000000001" customHeight="1" x14ac:dyDescent="0.25">
      <c r="A37" s="11">
        <v>33</v>
      </c>
      <c r="B37" s="12" t="s">
        <v>162</v>
      </c>
      <c r="C37" s="12" t="s">
        <v>24</v>
      </c>
      <c r="D37" s="13">
        <v>1247500</v>
      </c>
      <c r="E37" s="13"/>
      <c r="F37" s="13">
        <v>2495000</v>
      </c>
    </row>
    <row r="38" spans="1:6" ht="20.100000000000001" customHeight="1" x14ac:dyDescent="0.25">
      <c r="A38" s="16">
        <v>34</v>
      </c>
      <c r="B38" s="17" t="s">
        <v>163</v>
      </c>
      <c r="C38" s="17" t="s">
        <v>24</v>
      </c>
      <c r="D38" s="18">
        <v>1624500</v>
      </c>
      <c r="E38" s="18"/>
      <c r="F38" s="18">
        <v>3249000</v>
      </c>
    </row>
    <row r="39" spans="1:6" ht="20.100000000000001" customHeight="1" x14ac:dyDescent="0.25">
      <c r="A39" s="11">
        <v>35</v>
      </c>
      <c r="B39" s="12" t="s">
        <v>164</v>
      </c>
      <c r="C39" s="12" t="s">
        <v>24</v>
      </c>
      <c r="D39" s="13">
        <v>1650000</v>
      </c>
      <c r="E39" s="13"/>
      <c r="F39" s="13">
        <v>3300000</v>
      </c>
    </row>
    <row r="40" spans="1:6" ht="20.100000000000001" customHeight="1" x14ac:dyDescent="0.25">
      <c r="A40" s="16">
        <v>36</v>
      </c>
      <c r="B40" s="17" t="s">
        <v>165</v>
      </c>
      <c r="C40" s="17" t="s">
        <v>24</v>
      </c>
      <c r="D40" s="18">
        <v>1796079</v>
      </c>
      <c r="E40" s="18"/>
      <c r="F40" s="18">
        <v>3592157</v>
      </c>
    </row>
    <row r="41" spans="1:6" ht="20.100000000000001" customHeight="1" x14ac:dyDescent="0.25">
      <c r="A41" s="11">
        <v>37</v>
      </c>
      <c r="B41" s="12" t="s">
        <v>166</v>
      </c>
      <c r="C41" s="12" t="s">
        <v>24</v>
      </c>
      <c r="D41" s="13">
        <v>1870000</v>
      </c>
      <c r="E41" s="13"/>
      <c r="F41" s="13">
        <v>3740000</v>
      </c>
    </row>
  </sheetData>
  <mergeCells count="1">
    <mergeCell ref="H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Genel Özet</vt:lpstr>
      <vt:lpstr>Hukuk</vt:lpstr>
      <vt:lpstr>Diş Hekimliği</vt:lpstr>
      <vt:lpstr>Hemşirelik</vt:lpstr>
      <vt:lpstr>Tıp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Adil KIRT</cp:lastModifiedBy>
  <dcterms:created xsi:type="dcterms:W3CDTF">2026-08-01T10:20:19Z</dcterms:created>
  <dcterms:modified xsi:type="dcterms:W3CDTF">2026-08-01T10:31:36Z</dcterms:modified>
</cp:coreProperties>
</file>